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24855" windowHeight="12015"/>
  </bookViews>
  <sheets>
    <sheet name="Hoja1" sheetId="1" r:id="rId1"/>
  </sheets>
  <definedNames>
    <definedName name="_xlnm.Print_Area" localSheetId="0">Hoja1!$A$1:$I$170</definedName>
  </definedName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 s="1"/>
  <c r="D14" i="1"/>
  <c r="E14" i="1"/>
  <c r="F14" i="1"/>
  <c r="G14" i="1"/>
  <c r="H14" i="1" s="1"/>
  <c r="D20" i="1"/>
  <c r="E20" i="1"/>
  <c r="F20" i="1"/>
  <c r="G20" i="1"/>
  <c r="H20" i="1" s="1"/>
  <c r="D26" i="1"/>
  <c r="E26" i="1"/>
  <c r="F26" i="1"/>
  <c r="G26" i="1"/>
  <c r="H26" i="1" s="1"/>
  <c r="D30" i="1"/>
  <c r="E30" i="1"/>
  <c r="G30" i="1"/>
  <c r="D39" i="1"/>
  <c r="E39" i="1"/>
  <c r="F39" i="1"/>
  <c r="G39" i="1"/>
  <c r="H39" i="1" s="1"/>
  <c r="D43" i="1"/>
  <c r="E43" i="1"/>
  <c r="F43" i="1"/>
  <c r="G43" i="1"/>
  <c r="H43" i="1" s="1"/>
  <c r="D47" i="1"/>
  <c r="E47" i="1"/>
  <c r="F47" i="1"/>
  <c r="G47" i="1"/>
  <c r="H47" i="1" s="1"/>
  <c r="D55" i="1"/>
  <c r="E55" i="1"/>
  <c r="F55" i="1"/>
  <c r="G55" i="1"/>
  <c r="H167" i="1"/>
  <c r="D169" i="1"/>
  <c r="E169" i="1"/>
  <c r="F169" i="1"/>
  <c r="G169" i="1"/>
  <c r="H169" i="1" s="1"/>
  <c r="D170" i="1" l="1"/>
  <c r="F170" i="1"/>
  <c r="E170" i="1"/>
  <c r="H170" i="1" s="1"/>
  <c r="H30" i="1"/>
</calcChain>
</file>

<file path=xl/sharedStrings.xml><?xml version="1.0" encoding="utf-8"?>
<sst xmlns="http://schemas.openxmlformats.org/spreadsheetml/2006/main" count="439" uniqueCount="175">
  <si>
    <t>CARRERA</t>
  </si>
  <si>
    <t>ASPIRANTES CON TRAMITE COMPLETO</t>
  </si>
  <si>
    <t>NO ADMITIDOS</t>
  </si>
  <si>
    <t>AUTLAN</t>
  </si>
  <si>
    <t>ATOTONILCO</t>
  </si>
  <si>
    <t>LA BARCA</t>
  </si>
  <si>
    <t>CD. GUZMAN</t>
  </si>
  <si>
    <t>SUR</t>
  </si>
  <si>
    <t>AMECA</t>
  </si>
  <si>
    <t>COLOTLAN</t>
  </si>
  <si>
    <t>LAGOS DE MORENO</t>
  </si>
  <si>
    <t>MODULO</t>
  </si>
  <si>
    <t>ESCUELA</t>
  </si>
  <si>
    <t>SOLICITUDES REGISTRADAS</t>
  </si>
  <si>
    <t>TOTAL ADMITIDOS</t>
  </si>
  <si>
    <t>% ADMISION</t>
  </si>
  <si>
    <t>MINIMO</t>
  </si>
  <si>
    <t>BELENES</t>
  </si>
  <si>
    <t>PREPA No.  7</t>
  </si>
  <si>
    <t>Bach. Gral.</t>
  </si>
  <si>
    <t>PREPA No.  8</t>
  </si>
  <si>
    <t>PREPA No. 10</t>
  </si>
  <si>
    <t>CENTRO MEDICO</t>
  </si>
  <si>
    <t>PREPA DE JALISCO</t>
  </si>
  <si>
    <t>PREPA No.  2</t>
  </si>
  <si>
    <t>PREPA No.  3</t>
  </si>
  <si>
    <t>PREPA No. 11</t>
  </si>
  <si>
    <t>PREPA No.  5</t>
  </si>
  <si>
    <t>PREPA No.  6</t>
  </si>
  <si>
    <t>PREPA No.  9</t>
  </si>
  <si>
    <t>PREPA No. 13</t>
  </si>
  <si>
    <t>TECNOLOGICO</t>
  </si>
  <si>
    <t>ESCUELA VOCACIONAL</t>
  </si>
  <si>
    <t>MOD TLAQUEPAQUE</t>
  </si>
  <si>
    <t>PREPA No.  4</t>
  </si>
  <si>
    <t>PREPA No. 12</t>
  </si>
  <si>
    <t>Bach. Gral. Noct.</t>
  </si>
  <si>
    <t>Politecnico</t>
  </si>
  <si>
    <t>Bach. Tec. en Admon.</t>
  </si>
  <si>
    <t>Bach. Tec. en Contabilidad</t>
  </si>
  <si>
    <t>Bach. Tec. en Protesis Dental</t>
  </si>
  <si>
    <t>Bach. Tec. en Citologia e Histologia</t>
  </si>
  <si>
    <t>Bach. Tec. en Diseño y Construccion</t>
  </si>
  <si>
    <t>Bach. Tec. Quim. en Cont. de Cal. y Med. Amb.</t>
  </si>
  <si>
    <t>POLI</t>
  </si>
  <si>
    <t>POLITECNICO GUADALAJARA</t>
  </si>
  <si>
    <t>TONALA</t>
  </si>
  <si>
    <t>PREPA DE TONALA</t>
  </si>
  <si>
    <t>Bach. Tec. en Ceramica</t>
  </si>
  <si>
    <t>MOD LA EXPERIENCIA</t>
  </si>
  <si>
    <t>AHUALULCO</t>
  </si>
  <si>
    <t>PREPA REG DE AHUALULCO</t>
  </si>
  <si>
    <t>MOD ETZATLAN</t>
  </si>
  <si>
    <t>MOD SAN MARCOS</t>
  </si>
  <si>
    <t>PREPA REG DE AMECA</t>
  </si>
  <si>
    <t>MOD ATENGUILLO</t>
  </si>
  <si>
    <t>MOD MASCOTA</t>
  </si>
  <si>
    <t>MOD SAN ANTONIO MATUTE</t>
  </si>
  <si>
    <t>MOD TALPA DE ALLENDE</t>
  </si>
  <si>
    <t>ARANDAS</t>
  </si>
  <si>
    <t>PREPA REG DE ARANDAS</t>
  </si>
  <si>
    <t>MOD JESUS MARIA</t>
  </si>
  <si>
    <t>MOD SAN IGNACIO CERRO GORDO</t>
  </si>
  <si>
    <t>PREPA REG DE ATOTONILCO</t>
  </si>
  <si>
    <t>MOD AYOTLAN</t>
  </si>
  <si>
    <t>PREPA REG DE AUTLAN</t>
  </si>
  <si>
    <t>MOD AYUTLA</t>
  </si>
  <si>
    <t>MOD EJUTLA</t>
  </si>
  <si>
    <t>MOD EL GRULLO</t>
  </si>
  <si>
    <t>MOD EL LIMON</t>
  </si>
  <si>
    <t>MOD TENAMAXTLAN</t>
  </si>
  <si>
    <t>MOD TONAYA</t>
  </si>
  <si>
    <t>CASIMIRO CASTILLO</t>
  </si>
  <si>
    <t>PREPA REG DE CASIMIRO CASTILLO</t>
  </si>
  <si>
    <t>MOD CUAUTITLAN</t>
  </si>
  <si>
    <t>MOD HERMENEGILDO GALEANA</t>
  </si>
  <si>
    <t>MOD LA HUERTA</t>
  </si>
  <si>
    <t>MOD VILLA PURIFICACION</t>
  </si>
  <si>
    <t>PREPA REG DE CD. GUZMAN</t>
  </si>
  <si>
    <t>MOD TECALITLAN</t>
  </si>
  <si>
    <t>MOD TOLIMAN</t>
  </si>
  <si>
    <t>MOD ZAPOTILTIC</t>
  </si>
  <si>
    <t>MOD ZAPOTITLAN DE VADILLO</t>
  </si>
  <si>
    <t>CHAPALA</t>
  </si>
  <si>
    <t>PREPA REG DE CHAPALA</t>
  </si>
  <si>
    <t>CIHUATLAN</t>
  </si>
  <si>
    <t>PREPA REG DE CIHUATLAN</t>
  </si>
  <si>
    <t>MOD MIGUEL HIDALGO</t>
  </si>
  <si>
    <t>MOD SAN PATRICIO MELAQUE</t>
  </si>
  <si>
    <t>PREPA REG DE COLOTLAN</t>
  </si>
  <si>
    <t>MOD HUEJUCAR</t>
  </si>
  <si>
    <t>MOD HUEJUQUILLA</t>
  </si>
  <si>
    <t>MOD MEZQUITIC</t>
  </si>
  <si>
    <t>MOD SAN MARTIN DE BOLAÑOS</t>
  </si>
  <si>
    <t>MOD VILLA GUERRERO</t>
  </si>
  <si>
    <t>DEGOLLADO</t>
  </si>
  <si>
    <t>PREPA REG DE DEGOLLADO</t>
  </si>
  <si>
    <t>EL SALTO</t>
  </si>
  <si>
    <t>PREPA REG DE EL SALTO</t>
  </si>
  <si>
    <t>EREMSO</t>
  </si>
  <si>
    <t>Tec. Prof. en Enfermeria</t>
  </si>
  <si>
    <t>MOD ATEQUIZA</t>
  </si>
  <si>
    <t>MOD TOTOTLAN</t>
  </si>
  <si>
    <t>JOCOTEPEC</t>
  </si>
  <si>
    <t>PREPA JOCOTEPEC</t>
  </si>
  <si>
    <t>MOD MANZANILLA DE LA PAZ</t>
  </si>
  <si>
    <t>MOD TIZAPAN EL ALTO</t>
  </si>
  <si>
    <t>PREPA REG DE LA BARCA</t>
  </si>
  <si>
    <t>MOD JAMAY</t>
  </si>
  <si>
    <t>PREPA REG DE LAGOS DE MORENO</t>
  </si>
  <si>
    <t>MOD SAN DIEGO DE ALEJANDRIA</t>
  </si>
  <si>
    <t>MOD UNION DE SAN ANTONIO</t>
  </si>
  <si>
    <t>MOD VILLA HIDALGO</t>
  </si>
  <si>
    <t>PUERTO VALLARTA</t>
  </si>
  <si>
    <t>PREPA REG DE PUERTO VALLARTA</t>
  </si>
  <si>
    <t>MOD EL TUITO</t>
  </si>
  <si>
    <t>MOD IXTAPA</t>
  </si>
  <si>
    <t>MOD JOSE MARIA MORELOS</t>
  </si>
  <si>
    <t>MOD PINO SUAREZ</t>
  </si>
  <si>
    <t>MOD TOMATLAN</t>
  </si>
  <si>
    <t>SAN JUAN DE LOS LAGOS</t>
  </si>
  <si>
    <t>PREPA REG DE SAN JUAN DE LOS LAGOS</t>
  </si>
  <si>
    <t>MOD JALOSTOTITLAN</t>
  </si>
  <si>
    <t>MOD SAN MIGUEL EL ALTO</t>
  </si>
  <si>
    <t>SAN MARTIN HIDALGO</t>
  </si>
  <si>
    <t>PREPA REG DE SAN MARTIN HIDALGO</t>
  </si>
  <si>
    <t>MOD COCULA</t>
  </si>
  <si>
    <t>MOD VILLA CORONA</t>
  </si>
  <si>
    <t>SAYULA</t>
  </si>
  <si>
    <t>PREPA REG DE SAYULA</t>
  </si>
  <si>
    <t>MOD SAN GABRIEL</t>
  </si>
  <si>
    <t>MOD TAPALPA</t>
  </si>
  <si>
    <t>TALA</t>
  </si>
  <si>
    <t>PREPA REG DE TALA</t>
  </si>
  <si>
    <t>TAMAZULA</t>
  </si>
  <si>
    <t>PREPA REG DE TAMAZULA</t>
  </si>
  <si>
    <t>TECOLOTLAN</t>
  </si>
  <si>
    <t>PREPA REG DE TECOLOTLAN</t>
  </si>
  <si>
    <t>MOD JUCHITLAN</t>
  </si>
  <si>
    <t>MOD UNION DE TULA</t>
  </si>
  <si>
    <t>TEPATITLAN</t>
  </si>
  <si>
    <t>PREPA REG DE TEPATITLAN</t>
  </si>
  <si>
    <t>MOD ACATIC</t>
  </si>
  <si>
    <t>MOD SAN JULIAN</t>
  </si>
  <si>
    <t>MOD VALLE DE GUADALUPE</t>
  </si>
  <si>
    <t>MOD YAHUALICA</t>
  </si>
  <si>
    <t>TEQUILA</t>
  </si>
  <si>
    <t>PREPA REG DE TEQUILA</t>
  </si>
  <si>
    <t>MOD AMATITAN</t>
  </si>
  <si>
    <t>MOD ARENAL</t>
  </si>
  <si>
    <t>MOD HOSTOTIPAQUILLO</t>
  </si>
  <si>
    <t>MOD MAGDALENA</t>
  </si>
  <si>
    <t>TLAJOMULCO DE ZUÑIGA</t>
  </si>
  <si>
    <t>PREPA REG DE TLAJOMULCO DE ZUÑIGA</t>
  </si>
  <si>
    <t>TUXPAN</t>
  </si>
  <si>
    <t>PREPA REG DE TUXPAN</t>
  </si>
  <si>
    <t>MOD MAZAMITLA</t>
  </si>
  <si>
    <t>MOD TONILA</t>
  </si>
  <si>
    <t>ZACOALCO DE TORRES</t>
  </si>
  <si>
    <t>PREPA REG DE ZACOALCO DE TORRES</t>
  </si>
  <si>
    <t>MOD VILLA ATOYAC</t>
  </si>
  <si>
    <t>ZAPOTLANEJO</t>
  </si>
  <si>
    <t>PREPA REG DE ZAPOTLANEJO</t>
  </si>
  <si>
    <t>MOD MATATLAN</t>
  </si>
  <si>
    <t>TOTAL REGIONAL</t>
  </si>
  <si>
    <t>PREPARATORIAS DE LA ZONA METROPOLITANA</t>
  </si>
  <si>
    <t>PREPARATORIAS REGIONALES</t>
  </si>
  <si>
    <t>TOTAL SEMS</t>
  </si>
  <si>
    <t>N/A</t>
  </si>
  <si>
    <t>SUB-TOTAL MODULO BELENES</t>
  </si>
  <si>
    <t>SUB-TOTAL MODULO CENTRO MEDICO</t>
  </si>
  <si>
    <t>SUB-TOTAL MODULO SUR</t>
  </si>
  <si>
    <t>SUB-TOTAL MODULO TECNOLOGICO</t>
  </si>
  <si>
    <t>SUB-TOTAL TONALA</t>
  </si>
  <si>
    <t>Puntajes Minimos SEMS 2004-B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</si>
</sst>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_-;\-* #,##0_-;_-* &quot;-&quot;??_-;_-@_-"/>
    <numFmt numFmtId="165" formatCode="_-* #,##0.0000_-;\-* #,##0.0000_-;_-* &quot;-&quot;??_-;_-@_-"/>
    <numFmt numFmtId="166" formatCode="_(* #,##0_);_(* \(#,##0\);_(* &quot;-&quot;??_);_(@_)"/>
    <numFmt numFmtId="167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20"/>
      <color theme="3" tint="-0.499984740745262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166" fontId="3" fillId="0" borderId="0" xfId="0" applyNumberFormat="1" applyFont="1" applyAlignment="1">
      <alignment vertical="center" wrapText="1"/>
    </xf>
    <xf numFmtId="167" fontId="3" fillId="0" borderId="0" xfId="0" applyNumberFormat="1" applyFont="1" applyAlignment="1">
      <alignment vertical="center" wrapText="1"/>
    </xf>
    <xf numFmtId="1" fontId="3" fillId="0" borderId="0" xfId="0" applyNumberFormat="1" applyFont="1" applyAlignment="1">
      <alignment vertical="center" wrapText="1"/>
    </xf>
    <xf numFmtId="10" fontId="3" fillId="0" borderId="0" xfId="0" applyNumberFormat="1" applyFont="1" applyAlignment="1">
      <alignment vertical="center" wrapText="1"/>
    </xf>
    <xf numFmtId="0" fontId="6" fillId="0" borderId="0" xfId="0" applyFont="1"/>
    <xf numFmtId="166" fontId="2" fillId="0" borderId="0" xfId="0" applyNumberFormat="1" applyFont="1"/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1" fontId="7" fillId="0" borderId="1" xfId="0" applyNumberFormat="1" applyFont="1" applyFill="1" applyBorder="1"/>
    <xf numFmtId="164" fontId="7" fillId="0" borderId="1" xfId="0" applyNumberFormat="1" applyFont="1" applyFill="1" applyBorder="1"/>
    <xf numFmtId="10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/>
    <xf numFmtId="164" fontId="8" fillId="0" borderId="1" xfId="0" applyNumberFormat="1" applyFont="1" applyFill="1" applyBorder="1"/>
    <xf numFmtId="10" fontId="8" fillId="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/>
    <xf numFmtId="1" fontId="8" fillId="4" borderId="2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wrapText="1"/>
    </xf>
    <xf numFmtId="166" fontId="3" fillId="0" borderId="0" xfId="0" applyNumberFormat="1" applyFont="1" applyBorder="1" applyAlignment="1">
      <alignment vertical="center" wrapText="1"/>
    </xf>
    <xf numFmtId="10" fontId="3" fillId="0" borderId="0" xfId="0" applyNumberFormat="1" applyFont="1" applyBorder="1" applyAlignment="1">
      <alignment vertical="center" wrapText="1"/>
    </xf>
    <xf numFmtId="167" fontId="3" fillId="0" borderId="0" xfId="0" applyNumberFormat="1" applyFont="1" applyBorder="1" applyAlignment="1">
      <alignment vertical="center" wrapText="1"/>
    </xf>
    <xf numFmtId="1" fontId="8" fillId="4" borderId="1" xfId="0" applyNumberFormat="1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right"/>
    </xf>
    <xf numFmtId="10" fontId="7" fillId="0" borderId="1" xfId="0" applyNumberFormat="1" applyFont="1" applyFill="1" applyBorder="1" applyAlignment="1">
      <alignment horizontal="right"/>
    </xf>
    <xf numFmtId="10" fontId="7" fillId="0" borderId="1" xfId="0" applyNumberFormat="1" applyFont="1" applyFill="1" applyBorder="1" applyAlignment="1"/>
    <xf numFmtId="10" fontId="9" fillId="0" borderId="1" xfId="1" applyNumberFormat="1" applyFont="1" applyFill="1" applyBorder="1" applyAlignment="1"/>
    <xf numFmtId="10" fontId="8" fillId="0" borderId="1" xfId="0" applyNumberFormat="1" applyFont="1" applyFill="1" applyBorder="1" applyAlignment="1">
      <alignment horizontal="right"/>
    </xf>
    <xf numFmtId="10" fontId="3" fillId="0" borderId="0" xfId="0" applyNumberFormat="1" applyFont="1" applyAlignment="1">
      <alignment horizontal="right" vertical="center" wrapText="1"/>
    </xf>
    <xf numFmtId="10" fontId="3" fillId="0" borderId="0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horizontal="right" vertical="center"/>
    </xf>
    <xf numFmtId="1" fontId="8" fillId="4" borderId="5" xfId="0" applyNumberFormat="1" applyFont="1" applyFill="1" applyBorder="1" applyAlignment="1">
      <alignment horizontal="right"/>
    </xf>
    <xf numFmtId="1" fontId="10" fillId="2" borderId="2" xfId="0" applyNumberFormat="1" applyFont="1" applyFill="1" applyBorder="1" applyAlignment="1">
      <alignment horizontal="left" vertical="center" wrapText="1"/>
    </xf>
    <xf numFmtId="166" fontId="10" fillId="2" borderId="2" xfId="0" applyNumberFormat="1" applyFont="1" applyFill="1" applyBorder="1" applyAlignment="1">
      <alignment horizontal="left" vertical="center" wrapText="1"/>
    </xf>
    <xf numFmtId="10" fontId="10" fillId="2" borderId="2" xfId="0" applyNumberFormat="1" applyFont="1" applyFill="1" applyBorder="1" applyAlignment="1">
      <alignment horizontal="left" vertical="center" wrapText="1"/>
    </xf>
    <xf numFmtId="167" fontId="10" fillId="2" borderId="2" xfId="0" applyNumberFormat="1" applyFont="1" applyFill="1" applyBorder="1" applyAlignment="1">
      <alignment horizontal="left" vertical="center" wrapText="1"/>
    </xf>
    <xf numFmtId="1" fontId="8" fillId="4" borderId="9" xfId="0" applyNumberFormat="1" applyFont="1" applyFill="1" applyBorder="1" applyAlignment="1">
      <alignment horizontal="left" vertical="center" wrapText="1"/>
    </xf>
    <xf numFmtId="1" fontId="8" fillId="4" borderId="4" xfId="0" applyNumberFormat="1" applyFont="1" applyFill="1" applyBorder="1" applyAlignment="1">
      <alignment horizontal="left" vertical="center" wrapText="1"/>
    </xf>
    <xf numFmtId="1" fontId="8" fillId="4" borderId="1" xfId="0" applyNumberFormat="1" applyFont="1" applyFill="1" applyBorder="1" applyAlignment="1">
      <alignment horizontal="left" vertical="center" wrapText="1"/>
    </xf>
    <xf numFmtId="1" fontId="8" fillId="4" borderId="3" xfId="0" applyNumberFormat="1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0"/>
  <sheetViews>
    <sheetView showGridLines="0" tabSelected="1" workbookViewId="0">
      <selection activeCell="K4" sqref="K4"/>
    </sheetView>
  </sheetViews>
  <sheetFormatPr baseColWidth="10" defaultRowHeight="15" x14ac:dyDescent="0.25"/>
  <cols>
    <col min="1" max="1" width="24.42578125" bestFit="1" customWidth="1"/>
    <col min="2" max="2" width="20" bestFit="1" customWidth="1"/>
    <col min="3" max="3" width="40.42578125" customWidth="1"/>
    <col min="4" max="9" width="13.7109375" customWidth="1"/>
  </cols>
  <sheetData>
    <row r="1" spans="1:9" ht="26.25" x14ac:dyDescent="0.25">
      <c r="A1" s="43" t="s">
        <v>174</v>
      </c>
      <c r="B1" s="43"/>
      <c r="C1" s="43"/>
      <c r="D1" s="43"/>
      <c r="E1" s="43"/>
      <c r="F1" s="43"/>
      <c r="G1" s="43"/>
      <c r="H1" s="43"/>
      <c r="I1" s="43"/>
    </row>
    <row r="3" spans="1:9" ht="17.25" x14ac:dyDescent="0.25">
      <c r="A3" s="41" t="s">
        <v>165</v>
      </c>
      <c r="B3" s="42"/>
      <c r="C3" s="42"/>
      <c r="D3" s="42"/>
      <c r="E3" s="42"/>
      <c r="F3" s="42"/>
      <c r="G3" s="42"/>
      <c r="H3" s="42"/>
      <c r="I3" s="42"/>
    </row>
    <row r="4" spans="1:9" ht="45" x14ac:dyDescent="0.25">
      <c r="A4" s="33" t="s">
        <v>11</v>
      </c>
      <c r="B4" s="33" t="s">
        <v>12</v>
      </c>
      <c r="C4" s="33" t="s">
        <v>0</v>
      </c>
      <c r="D4" s="34" t="s">
        <v>13</v>
      </c>
      <c r="E4" s="34" t="s">
        <v>1</v>
      </c>
      <c r="F4" s="34" t="s">
        <v>2</v>
      </c>
      <c r="G4" s="34" t="s">
        <v>14</v>
      </c>
      <c r="H4" s="35" t="s">
        <v>15</v>
      </c>
      <c r="I4" s="36" t="s">
        <v>16</v>
      </c>
    </row>
    <row r="5" spans="1:9" x14ac:dyDescent="0.25">
      <c r="A5" s="37" t="s">
        <v>17</v>
      </c>
      <c r="B5" s="10" t="s">
        <v>18</v>
      </c>
      <c r="C5" s="10" t="s">
        <v>19</v>
      </c>
      <c r="D5" s="11">
        <v>3255</v>
      </c>
      <c r="E5" s="11">
        <v>2506</v>
      </c>
      <c r="F5" s="11">
        <v>1338</v>
      </c>
      <c r="G5" s="11">
        <v>880</v>
      </c>
      <c r="H5" s="25" t="s">
        <v>168</v>
      </c>
      <c r="I5" s="13">
        <v>158.81129999999999</v>
      </c>
    </row>
    <row r="6" spans="1:9" x14ac:dyDescent="0.25">
      <c r="A6" s="38" t="s">
        <v>17</v>
      </c>
      <c r="B6" s="10" t="s">
        <v>20</v>
      </c>
      <c r="C6" s="10" t="s">
        <v>19</v>
      </c>
      <c r="D6" s="11">
        <v>1388</v>
      </c>
      <c r="E6" s="11">
        <v>1084</v>
      </c>
      <c r="F6" s="11">
        <v>674</v>
      </c>
      <c r="G6" s="11">
        <v>520</v>
      </c>
      <c r="H6" s="25" t="s">
        <v>168</v>
      </c>
      <c r="I6" s="13">
        <v>153.58179999999999</v>
      </c>
    </row>
    <row r="7" spans="1:9" x14ac:dyDescent="0.25">
      <c r="A7" s="38" t="s">
        <v>17</v>
      </c>
      <c r="B7" s="10" t="s">
        <v>21</v>
      </c>
      <c r="C7" s="10" t="s">
        <v>19</v>
      </c>
      <c r="D7" s="11">
        <v>1904</v>
      </c>
      <c r="E7" s="11">
        <v>1403</v>
      </c>
      <c r="F7" s="11">
        <v>941</v>
      </c>
      <c r="G7" s="11">
        <v>640</v>
      </c>
      <c r="H7" s="25" t="s">
        <v>168</v>
      </c>
      <c r="I7" s="13">
        <v>153.55889999999999</v>
      </c>
    </row>
    <row r="8" spans="1:9" x14ac:dyDescent="0.25">
      <c r="A8" s="8"/>
      <c r="C8" s="32" t="s">
        <v>169</v>
      </c>
      <c r="D8" s="14">
        <f>SUM(D5:D7)</f>
        <v>6547</v>
      </c>
      <c r="E8" s="14">
        <f>SUM(E5:E7)</f>
        <v>4993</v>
      </c>
      <c r="F8" s="14">
        <f>SUM(F5:F7)</f>
        <v>2953</v>
      </c>
      <c r="G8" s="14">
        <f>SUM(G5:G7)</f>
        <v>2040</v>
      </c>
      <c r="H8" s="28">
        <f>G8/E8</f>
        <v>0.40857200080112155</v>
      </c>
      <c r="I8" s="16">
        <v>153.55889999999999</v>
      </c>
    </row>
    <row r="9" spans="1:9" x14ac:dyDescent="0.25">
      <c r="A9" s="4"/>
      <c r="B9" s="4"/>
      <c r="C9" s="4"/>
      <c r="D9" s="2"/>
      <c r="E9" s="2"/>
      <c r="F9" s="2"/>
      <c r="G9" s="2"/>
      <c r="H9" s="29"/>
      <c r="I9" s="3"/>
    </row>
    <row r="10" spans="1:9" x14ac:dyDescent="0.25">
      <c r="A10" s="37" t="s">
        <v>22</v>
      </c>
      <c r="B10" s="10" t="s">
        <v>23</v>
      </c>
      <c r="C10" s="10" t="s">
        <v>19</v>
      </c>
      <c r="D10" s="11">
        <v>1591</v>
      </c>
      <c r="E10" s="11">
        <v>1202</v>
      </c>
      <c r="F10" s="11">
        <v>794</v>
      </c>
      <c r="G10" s="11">
        <v>500</v>
      </c>
      <c r="H10" s="25" t="s">
        <v>168</v>
      </c>
      <c r="I10" s="13">
        <v>160.0086</v>
      </c>
    </row>
    <row r="11" spans="1:9" x14ac:dyDescent="0.25">
      <c r="A11" s="38"/>
      <c r="B11" s="10" t="s">
        <v>24</v>
      </c>
      <c r="C11" s="10" t="s">
        <v>19</v>
      </c>
      <c r="D11" s="11">
        <v>3161</v>
      </c>
      <c r="E11" s="11">
        <v>2453</v>
      </c>
      <c r="F11" s="11">
        <v>1795</v>
      </c>
      <c r="G11" s="11">
        <v>604</v>
      </c>
      <c r="H11" s="25" t="s">
        <v>168</v>
      </c>
      <c r="I11" s="13">
        <v>161.11109999999999</v>
      </c>
    </row>
    <row r="12" spans="1:9" x14ac:dyDescent="0.25">
      <c r="A12" s="38"/>
      <c r="B12" s="10" t="s">
        <v>25</v>
      </c>
      <c r="C12" s="10" t="s">
        <v>19</v>
      </c>
      <c r="D12" s="11">
        <v>1177</v>
      </c>
      <c r="E12" s="11">
        <v>937</v>
      </c>
      <c r="F12" s="11">
        <v>698</v>
      </c>
      <c r="G12" s="11">
        <v>360</v>
      </c>
      <c r="H12" s="25" t="s">
        <v>168</v>
      </c>
      <c r="I12" s="13">
        <v>160.01490000000001</v>
      </c>
    </row>
    <row r="13" spans="1:9" x14ac:dyDescent="0.25">
      <c r="A13" s="40"/>
      <c r="B13" s="10" t="s">
        <v>26</v>
      </c>
      <c r="C13" s="10" t="s">
        <v>19</v>
      </c>
      <c r="D13" s="11">
        <v>2537</v>
      </c>
      <c r="E13" s="11">
        <v>1946</v>
      </c>
      <c r="F13" s="11">
        <v>1337</v>
      </c>
      <c r="G13" s="11">
        <v>450</v>
      </c>
      <c r="H13" s="25" t="s">
        <v>168</v>
      </c>
      <c r="I13" s="13">
        <v>164.23830000000001</v>
      </c>
    </row>
    <row r="14" spans="1:9" x14ac:dyDescent="0.25">
      <c r="A14" s="8"/>
      <c r="C14" s="32" t="s">
        <v>170</v>
      </c>
      <c r="D14" s="14">
        <f>SUM(D10:D13)</f>
        <v>8466</v>
      </c>
      <c r="E14" s="14">
        <f>SUM(E10:E13)</f>
        <v>6538</v>
      </c>
      <c r="F14" s="14">
        <f>SUM(F10:F13)</f>
        <v>4624</v>
      </c>
      <c r="G14" s="14">
        <f>SUM(G10:G13)</f>
        <v>1914</v>
      </c>
      <c r="H14" s="28">
        <f>+G14/E14</f>
        <v>0.29275007647598655</v>
      </c>
      <c r="I14" s="16">
        <v>160.01490000000001</v>
      </c>
    </row>
    <row r="15" spans="1:9" x14ac:dyDescent="0.25">
      <c r="A15" s="4"/>
      <c r="B15" s="4"/>
      <c r="C15" s="4"/>
      <c r="D15" s="2"/>
      <c r="E15" s="2"/>
      <c r="F15" s="2"/>
      <c r="G15" s="2"/>
      <c r="H15" s="28"/>
      <c r="I15" s="3"/>
    </row>
    <row r="16" spans="1:9" x14ac:dyDescent="0.25">
      <c r="A16" s="37" t="s">
        <v>7</v>
      </c>
      <c r="B16" s="10" t="s">
        <v>27</v>
      </c>
      <c r="C16" s="10" t="s">
        <v>19</v>
      </c>
      <c r="D16" s="11">
        <v>3007</v>
      </c>
      <c r="E16" s="11">
        <v>2329</v>
      </c>
      <c r="F16" s="11">
        <v>1096</v>
      </c>
      <c r="G16" s="11">
        <v>610</v>
      </c>
      <c r="H16" s="25" t="s">
        <v>168</v>
      </c>
      <c r="I16" s="13">
        <v>168.15360000000001</v>
      </c>
    </row>
    <row r="17" spans="1:9" x14ac:dyDescent="0.25">
      <c r="A17" s="38" t="s">
        <v>7</v>
      </c>
      <c r="B17" s="10" t="s">
        <v>28</v>
      </c>
      <c r="C17" s="10" t="s">
        <v>19</v>
      </c>
      <c r="D17" s="11">
        <v>1506</v>
      </c>
      <c r="E17" s="11">
        <v>1192</v>
      </c>
      <c r="F17" s="11">
        <v>848</v>
      </c>
      <c r="G17" s="11">
        <v>950</v>
      </c>
      <c r="H17" s="25" t="s">
        <v>168</v>
      </c>
      <c r="I17" s="13">
        <v>155.1318</v>
      </c>
    </row>
    <row r="18" spans="1:9" x14ac:dyDescent="0.25">
      <c r="A18" s="38" t="s">
        <v>7</v>
      </c>
      <c r="B18" s="10" t="s">
        <v>29</v>
      </c>
      <c r="C18" s="10" t="s">
        <v>19</v>
      </c>
      <c r="D18" s="11">
        <v>1678</v>
      </c>
      <c r="E18" s="11">
        <v>1258</v>
      </c>
      <c r="F18" s="11">
        <v>748</v>
      </c>
      <c r="G18" s="11">
        <v>728</v>
      </c>
      <c r="H18" s="25" t="s">
        <v>168</v>
      </c>
      <c r="I18" s="13">
        <v>155.10919999999999</v>
      </c>
    </row>
    <row r="19" spans="1:9" x14ac:dyDescent="0.25">
      <c r="A19" s="40" t="s">
        <v>7</v>
      </c>
      <c r="B19" s="10" t="s">
        <v>30</v>
      </c>
      <c r="C19" s="10" t="s">
        <v>19</v>
      </c>
      <c r="D19" s="11">
        <v>1798</v>
      </c>
      <c r="E19" s="11">
        <v>1409</v>
      </c>
      <c r="F19" s="11">
        <v>872</v>
      </c>
      <c r="G19" s="11">
        <v>336</v>
      </c>
      <c r="H19" s="25" t="s">
        <v>168</v>
      </c>
      <c r="I19" s="13">
        <v>162.20580000000001</v>
      </c>
    </row>
    <row r="20" spans="1:9" x14ac:dyDescent="0.25">
      <c r="A20" s="8"/>
      <c r="C20" s="32" t="s">
        <v>171</v>
      </c>
      <c r="D20" s="14">
        <f>SUM(D16:D19)</f>
        <v>7989</v>
      </c>
      <c r="E20" s="14">
        <f>SUM(E16:E19)</f>
        <v>6188</v>
      </c>
      <c r="F20" s="14">
        <f>SUM(F16:F19)</f>
        <v>3564</v>
      </c>
      <c r="G20" s="14">
        <f>SUM(G16:G19)</f>
        <v>2624</v>
      </c>
      <c r="H20" s="28">
        <f>G20/E20</f>
        <v>0.42404654169360051</v>
      </c>
      <c r="I20" s="16">
        <v>155.10919999999999</v>
      </c>
    </row>
    <row r="21" spans="1:9" x14ac:dyDescent="0.25">
      <c r="A21" s="4"/>
      <c r="B21" s="4"/>
      <c r="C21" s="4"/>
      <c r="D21" s="2"/>
      <c r="E21" s="2"/>
      <c r="F21" s="2"/>
      <c r="G21" s="2"/>
      <c r="H21" s="28"/>
      <c r="I21" s="3"/>
    </row>
    <row r="22" spans="1:9" ht="30" x14ac:dyDescent="0.25">
      <c r="A22" s="37" t="s">
        <v>31</v>
      </c>
      <c r="B22" s="18" t="s">
        <v>32</v>
      </c>
      <c r="C22" s="10" t="s">
        <v>19</v>
      </c>
      <c r="D22" s="11">
        <v>2797</v>
      </c>
      <c r="E22" s="11">
        <v>2079</v>
      </c>
      <c r="F22" s="11">
        <v>1197</v>
      </c>
      <c r="G22" s="11">
        <v>900</v>
      </c>
      <c r="H22" s="25" t="s">
        <v>168</v>
      </c>
      <c r="I22" s="13">
        <v>151.63460000000001</v>
      </c>
    </row>
    <row r="23" spans="1:9" x14ac:dyDescent="0.25">
      <c r="A23" s="38" t="s">
        <v>31</v>
      </c>
      <c r="B23" s="18" t="s">
        <v>33</v>
      </c>
      <c r="C23" s="10" t="s">
        <v>19</v>
      </c>
      <c r="D23" s="11">
        <v>162</v>
      </c>
      <c r="E23" s="11">
        <v>123</v>
      </c>
      <c r="F23" s="11">
        <v>84</v>
      </c>
      <c r="G23" s="11">
        <v>160</v>
      </c>
      <c r="H23" s="25" t="s">
        <v>168</v>
      </c>
      <c r="I23" s="13">
        <v>152.30699999999999</v>
      </c>
    </row>
    <row r="24" spans="1:9" x14ac:dyDescent="0.25">
      <c r="A24" s="38" t="s">
        <v>31</v>
      </c>
      <c r="B24" s="18" t="s">
        <v>34</v>
      </c>
      <c r="C24" s="10" t="s">
        <v>19</v>
      </c>
      <c r="D24" s="11">
        <v>1767</v>
      </c>
      <c r="E24" s="11">
        <v>1392</v>
      </c>
      <c r="F24" s="11">
        <v>718</v>
      </c>
      <c r="G24" s="11">
        <v>400</v>
      </c>
      <c r="H24" s="25" t="s">
        <v>168</v>
      </c>
      <c r="I24" s="13">
        <v>161.03919999999999</v>
      </c>
    </row>
    <row r="25" spans="1:9" x14ac:dyDescent="0.25">
      <c r="A25" s="40" t="s">
        <v>31</v>
      </c>
      <c r="B25" s="18" t="s">
        <v>35</v>
      </c>
      <c r="C25" s="10" t="s">
        <v>19</v>
      </c>
      <c r="D25" s="11">
        <v>2193</v>
      </c>
      <c r="E25" s="11">
        <v>1666</v>
      </c>
      <c r="F25" s="11">
        <v>961</v>
      </c>
      <c r="G25" s="11">
        <v>840</v>
      </c>
      <c r="H25" s="25" t="s">
        <v>168</v>
      </c>
      <c r="I25" s="13">
        <v>151.6199</v>
      </c>
    </row>
    <row r="26" spans="1:9" x14ac:dyDescent="0.25">
      <c r="A26" s="8"/>
      <c r="C26" s="32" t="s">
        <v>172</v>
      </c>
      <c r="D26" s="14">
        <f>SUM(D22:D25)</f>
        <v>6919</v>
      </c>
      <c r="E26" s="14">
        <f>SUM(E22:E25)</f>
        <v>5260</v>
      </c>
      <c r="F26" s="14">
        <f>SUM(F22:F25)</f>
        <v>2960</v>
      </c>
      <c r="G26" s="14">
        <f>SUM(G22:G25)</f>
        <v>2300</v>
      </c>
      <c r="H26" s="28">
        <f>G26/E26</f>
        <v>0.43726235741444869</v>
      </c>
      <c r="I26" s="16">
        <v>151.6199</v>
      </c>
    </row>
    <row r="27" spans="1:9" x14ac:dyDescent="0.25">
      <c r="A27" s="4"/>
      <c r="B27" s="4"/>
      <c r="C27" s="4"/>
      <c r="D27" s="2"/>
      <c r="E27" s="2"/>
      <c r="F27" s="2"/>
      <c r="G27" s="2"/>
      <c r="H27" s="28"/>
      <c r="I27" s="3"/>
    </row>
    <row r="28" spans="1:9" x14ac:dyDescent="0.25">
      <c r="A28" s="37" t="s">
        <v>22</v>
      </c>
      <c r="B28" s="10" t="s">
        <v>23</v>
      </c>
      <c r="C28" s="10" t="s">
        <v>36</v>
      </c>
      <c r="D28" s="11">
        <v>73</v>
      </c>
      <c r="E28" s="11">
        <v>57</v>
      </c>
      <c r="F28" s="11"/>
      <c r="G28" s="11">
        <v>98</v>
      </c>
      <c r="H28" s="25" t="s">
        <v>168</v>
      </c>
      <c r="I28" s="13">
        <v>93</v>
      </c>
    </row>
    <row r="29" spans="1:9" x14ac:dyDescent="0.25">
      <c r="A29" s="38" t="s">
        <v>22</v>
      </c>
      <c r="B29" s="10" t="s">
        <v>24</v>
      </c>
      <c r="C29" s="10" t="s">
        <v>36</v>
      </c>
      <c r="D29" s="11">
        <v>297</v>
      </c>
      <c r="E29" s="11">
        <v>235</v>
      </c>
      <c r="F29" s="11"/>
      <c r="G29" s="11">
        <v>194</v>
      </c>
      <c r="H29" s="25" t="s">
        <v>168</v>
      </c>
      <c r="I29" s="13">
        <v>131.19149999999999</v>
      </c>
    </row>
    <row r="30" spans="1:9" x14ac:dyDescent="0.25">
      <c r="A30" s="8"/>
      <c r="C30" s="32" t="s">
        <v>170</v>
      </c>
      <c r="D30" s="14">
        <f>SUM(D28:D29)</f>
        <v>370</v>
      </c>
      <c r="E30" s="14">
        <f>SUM(E28:E29)</f>
        <v>292</v>
      </c>
      <c r="F30" s="14"/>
      <c r="G30" s="14">
        <f>SUM(G28:G29)</f>
        <v>292</v>
      </c>
      <c r="H30" s="28">
        <f>G30/E30</f>
        <v>1</v>
      </c>
      <c r="I30" s="16">
        <v>93</v>
      </c>
    </row>
    <row r="31" spans="1:9" x14ac:dyDescent="0.25">
      <c r="A31" s="4"/>
      <c r="B31" s="4"/>
      <c r="C31" s="4"/>
      <c r="D31" s="2"/>
      <c r="E31" s="2"/>
      <c r="F31" s="2"/>
      <c r="G31" s="2"/>
      <c r="H31" s="29"/>
      <c r="I31" s="3"/>
    </row>
    <row r="32" spans="1:9" x14ac:dyDescent="0.25">
      <c r="A32" s="17" t="s">
        <v>7</v>
      </c>
      <c r="B32" s="10" t="s">
        <v>27</v>
      </c>
      <c r="C32" s="10" t="s">
        <v>36</v>
      </c>
      <c r="D32" s="11">
        <v>104</v>
      </c>
      <c r="E32" s="11">
        <v>86</v>
      </c>
      <c r="F32" s="11"/>
      <c r="G32" s="11">
        <v>86</v>
      </c>
      <c r="H32" s="25">
        <v>1</v>
      </c>
      <c r="I32" s="13">
        <v>113.07429999999999</v>
      </c>
    </row>
    <row r="33" spans="1:9" x14ac:dyDescent="0.25">
      <c r="A33" s="8"/>
      <c r="B33" s="8"/>
      <c r="C33" s="8"/>
      <c r="D33" s="2"/>
      <c r="E33" s="2"/>
      <c r="F33" s="2"/>
      <c r="G33" s="2"/>
      <c r="H33" s="29"/>
      <c r="I33" s="3"/>
    </row>
    <row r="34" spans="1:9" ht="30" x14ac:dyDescent="0.25">
      <c r="A34" s="23" t="s">
        <v>31</v>
      </c>
      <c r="B34" s="18" t="s">
        <v>32</v>
      </c>
      <c r="C34" s="10" t="s">
        <v>36</v>
      </c>
      <c r="D34" s="11">
        <v>55</v>
      </c>
      <c r="E34" s="11">
        <v>39</v>
      </c>
      <c r="F34" s="11"/>
      <c r="G34" s="11">
        <v>39</v>
      </c>
      <c r="H34" s="25">
        <v>1</v>
      </c>
      <c r="I34" s="13">
        <v>121.0103</v>
      </c>
    </row>
    <row r="35" spans="1:9" s="1" customFormat="1" x14ac:dyDescent="0.25">
      <c r="A35" s="9"/>
      <c r="B35" s="19"/>
      <c r="C35" s="9"/>
      <c r="D35" s="20"/>
      <c r="E35" s="20"/>
      <c r="F35" s="20"/>
      <c r="G35" s="20"/>
      <c r="H35" s="30"/>
      <c r="I35" s="22"/>
    </row>
    <row r="36" spans="1:9" x14ac:dyDescent="0.25">
      <c r="A36" s="37" t="s">
        <v>17</v>
      </c>
      <c r="B36" s="10" t="s">
        <v>21</v>
      </c>
      <c r="C36" s="10" t="s">
        <v>37</v>
      </c>
      <c r="D36" s="11">
        <v>686</v>
      </c>
      <c r="E36" s="11">
        <v>500</v>
      </c>
      <c r="F36" s="11">
        <v>180</v>
      </c>
      <c r="G36" s="11">
        <v>320</v>
      </c>
      <c r="H36" s="25">
        <v>0.64</v>
      </c>
      <c r="I36" s="13">
        <v>141.0352</v>
      </c>
    </row>
    <row r="37" spans="1:9" x14ac:dyDescent="0.25">
      <c r="A37" s="38" t="s">
        <v>17</v>
      </c>
      <c r="B37" s="10" t="s">
        <v>21</v>
      </c>
      <c r="C37" s="10" t="s">
        <v>38</v>
      </c>
      <c r="D37" s="11">
        <v>244</v>
      </c>
      <c r="E37" s="11">
        <v>179</v>
      </c>
      <c r="F37" s="11">
        <v>19</v>
      </c>
      <c r="G37" s="11">
        <v>160</v>
      </c>
      <c r="H37" s="25">
        <v>0.8938547486033519</v>
      </c>
      <c r="I37" s="13">
        <v>130.01480000000001</v>
      </c>
    </row>
    <row r="38" spans="1:9" x14ac:dyDescent="0.25">
      <c r="A38" s="38" t="s">
        <v>17</v>
      </c>
      <c r="B38" s="10" t="s">
        <v>21</v>
      </c>
      <c r="C38" s="10" t="s">
        <v>39</v>
      </c>
      <c r="D38" s="11">
        <v>143</v>
      </c>
      <c r="E38" s="11">
        <v>114</v>
      </c>
      <c r="F38" s="11"/>
      <c r="G38" s="11">
        <v>114</v>
      </c>
      <c r="H38" s="25">
        <v>1</v>
      </c>
      <c r="I38" s="13">
        <v>116.68600000000001</v>
      </c>
    </row>
    <row r="39" spans="1:9" x14ac:dyDescent="0.25">
      <c r="A39" s="8"/>
      <c r="C39" s="32" t="s">
        <v>169</v>
      </c>
      <c r="D39" s="14">
        <f>SUM(D36:D38)</f>
        <v>1073</v>
      </c>
      <c r="E39" s="14">
        <f>SUM(E36:E38)</f>
        <v>793</v>
      </c>
      <c r="F39" s="14">
        <f>SUM(F36:F38)</f>
        <v>199</v>
      </c>
      <c r="G39" s="14">
        <f>SUM(G36:G38)</f>
        <v>594</v>
      </c>
      <c r="H39" s="28">
        <f>G39/E39</f>
        <v>0.74905422446406056</v>
      </c>
      <c r="I39" s="16">
        <v>130.01480000000001</v>
      </c>
    </row>
    <row r="40" spans="1:9" x14ac:dyDescent="0.25">
      <c r="A40" s="4"/>
      <c r="B40" s="4"/>
      <c r="C40" s="4"/>
      <c r="D40" s="2"/>
      <c r="E40" s="2"/>
      <c r="F40" s="2"/>
      <c r="G40" s="2"/>
      <c r="H40" s="29"/>
      <c r="I40" s="3"/>
    </row>
    <row r="41" spans="1:9" x14ac:dyDescent="0.25">
      <c r="A41" s="37" t="s">
        <v>22</v>
      </c>
      <c r="B41" s="10" t="s">
        <v>26</v>
      </c>
      <c r="C41" s="10" t="s">
        <v>40</v>
      </c>
      <c r="D41" s="11">
        <v>237</v>
      </c>
      <c r="E41" s="11">
        <v>183</v>
      </c>
      <c r="F41" s="11">
        <v>103</v>
      </c>
      <c r="G41" s="11">
        <v>80</v>
      </c>
      <c r="H41" s="25">
        <v>0.43715846994535518</v>
      </c>
      <c r="I41" s="13">
        <v>149.77170000000001</v>
      </c>
    </row>
    <row r="42" spans="1:9" x14ac:dyDescent="0.25">
      <c r="A42" s="38" t="s">
        <v>22</v>
      </c>
      <c r="B42" s="10" t="s">
        <v>26</v>
      </c>
      <c r="C42" s="10" t="s">
        <v>41</v>
      </c>
      <c r="D42" s="11">
        <v>165</v>
      </c>
      <c r="E42" s="11">
        <v>130</v>
      </c>
      <c r="F42" s="11">
        <v>50</v>
      </c>
      <c r="G42" s="11">
        <v>80</v>
      </c>
      <c r="H42" s="25">
        <v>0.61538461538461542</v>
      </c>
      <c r="I42" s="13">
        <v>149.6164</v>
      </c>
    </row>
    <row r="43" spans="1:9" x14ac:dyDescent="0.25">
      <c r="A43" s="8"/>
      <c r="C43" s="32" t="s">
        <v>170</v>
      </c>
      <c r="D43" s="14">
        <f>SUM(D41:D42)</f>
        <v>402</v>
      </c>
      <c r="E43" s="14">
        <f>SUM(E41:E42)</f>
        <v>313</v>
      </c>
      <c r="F43" s="14">
        <f>SUM(F41:F42)</f>
        <v>153</v>
      </c>
      <c r="G43" s="14">
        <f>SUM(G41:G42)</f>
        <v>160</v>
      </c>
      <c r="H43" s="28">
        <f>G43/E43</f>
        <v>0.51118210862619806</v>
      </c>
      <c r="I43" s="16">
        <v>149.6164</v>
      </c>
    </row>
    <row r="44" spans="1:9" x14ac:dyDescent="0.25">
      <c r="A44" s="4"/>
      <c r="B44" s="4"/>
      <c r="C44" s="4"/>
      <c r="D44" s="2"/>
      <c r="E44" s="2"/>
      <c r="F44" s="2"/>
      <c r="G44" s="2"/>
      <c r="H44" s="29"/>
      <c r="I44" s="3"/>
    </row>
    <row r="45" spans="1:9" x14ac:dyDescent="0.25">
      <c r="A45" s="37" t="s">
        <v>31</v>
      </c>
      <c r="B45" s="10" t="s">
        <v>35</v>
      </c>
      <c r="C45" s="10" t="s">
        <v>42</v>
      </c>
      <c r="D45" s="11">
        <v>217</v>
      </c>
      <c r="E45" s="11">
        <v>163</v>
      </c>
      <c r="F45" s="11">
        <v>73</v>
      </c>
      <c r="G45" s="11">
        <v>90</v>
      </c>
      <c r="H45" s="25">
        <v>0.55214723926380371</v>
      </c>
      <c r="I45" s="13">
        <v>146.27619999999999</v>
      </c>
    </row>
    <row r="46" spans="1:9" x14ac:dyDescent="0.25">
      <c r="A46" s="38" t="s">
        <v>31</v>
      </c>
      <c r="B46" s="10" t="s">
        <v>35</v>
      </c>
      <c r="C46" s="10" t="s">
        <v>43</v>
      </c>
      <c r="D46" s="11">
        <v>86</v>
      </c>
      <c r="E46" s="11">
        <v>57</v>
      </c>
      <c r="F46" s="11">
        <v>27</v>
      </c>
      <c r="G46" s="11">
        <v>30</v>
      </c>
      <c r="H46" s="25">
        <v>0.52631578947368418</v>
      </c>
      <c r="I46" s="13">
        <v>150.45760000000001</v>
      </c>
    </row>
    <row r="47" spans="1:9" x14ac:dyDescent="0.25">
      <c r="A47" s="8"/>
      <c r="C47" s="32" t="s">
        <v>172</v>
      </c>
      <c r="D47" s="14">
        <f>SUM(D45:D46)</f>
        <v>303</v>
      </c>
      <c r="E47" s="14">
        <f>SUM(E45:E46)</f>
        <v>220</v>
      </c>
      <c r="F47" s="14">
        <f>SUM(F45:F46)</f>
        <v>100</v>
      </c>
      <c r="G47" s="14">
        <f>SUM(G45:G46)</f>
        <v>120</v>
      </c>
      <c r="H47" s="28">
        <f>G47/E47</f>
        <v>0.54545454545454541</v>
      </c>
      <c r="I47" s="16">
        <v>146.27619999999999</v>
      </c>
    </row>
    <row r="48" spans="1:9" x14ac:dyDescent="0.25">
      <c r="A48" s="4"/>
      <c r="B48" s="4"/>
      <c r="C48" s="4"/>
      <c r="D48" s="2"/>
      <c r="E48" s="2"/>
      <c r="F48" s="2"/>
      <c r="G48" s="2"/>
      <c r="H48" s="5"/>
      <c r="I48" s="3"/>
    </row>
    <row r="49" spans="1:9" ht="30" x14ac:dyDescent="0.25">
      <c r="A49" s="23" t="s">
        <v>44</v>
      </c>
      <c r="B49" s="18" t="s">
        <v>45</v>
      </c>
      <c r="C49" s="10" t="s">
        <v>37</v>
      </c>
      <c r="D49" s="11">
        <v>994</v>
      </c>
      <c r="E49" s="11">
        <v>752</v>
      </c>
      <c r="F49" s="11">
        <v>52</v>
      </c>
      <c r="G49" s="11">
        <v>700</v>
      </c>
      <c r="H49" s="12"/>
      <c r="I49" s="13">
        <v>126.4387</v>
      </c>
    </row>
    <row r="50" spans="1:9" s="1" customFormat="1" x14ac:dyDescent="0.25">
      <c r="A50" s="9"/>
      <c r="B50" s="19"/>
      <c r="C50" s="9"/>
      <c r="D50" s="20"/>
      <c r="E50" s="20"/>
      <c r="F50" s="20"/>
      <c r="G50" s="20"/>
      <c r="H50" s="21"/>
      <c r="I50" s="22"/>
    </row>
    <row r="51" spans="1:9" x14ac:dyDescent="0.25">
      <c r="A51" s="37" t="s">
        <v>46</v>
      </c>
      <c r="B51" s="18" t="s">
        <v>47</v>
      </c>
      <c r="C51" s="10" t="s">
        <v>19</v>
      </c>
      <c r="D51" s="11">
        <v>1714</v>
      </c>
      <c r="E51" s="11">
        <v>1336</v>
      </c>
      <c r="F51" s="11">
        <v>976</v>
      </c>
      <c r="G51" s="11">
        <v>360</v>
      </c>
      <c r="H51" s="12"/>
      <c r="I51" s="13">
        <v>156.89490000000001</v>
      </c>
    </row>
    <row r="52" spans="1:9" x14ac:dyDescent="0.25">
      <c r="A52" s="38" t="s">
        <v>46</v>
      </c>
      <c r="B52" s="18" t="s">
        <v>47</v>
      </c>
      <c r="C52" s="10" t="s">
        <v>48</v>
      </c>
      <c r="D52" s="11">
        <v>83</v>
      </c>
      <c r="E52" s="11">
        <v>58</v>
      </c>
      <c r="F52" s="11">
        <v>13</v>
      </c>
      <c r="G52" s="11">
        <v>45</v>
      </c>
      <c r="H52" s="12"/>
      <c r="I52" s="13">
        <v>132.75989999999999</v>
      </c>
    </row>
    <row r="53" spans="1:9" x14ac:dyDescent="0.25">
      <c r="A53" s="38" t="s">
        <v>46</v>
      </c>
      <c r="B53" s="18" t="s">
        <v>47</v>
      </c>
      <c r="C53" s="10" t="s">
        <v>38</v>
      </c>
      <c r="D53" s="11">
        <v>271</v>
      </c>
      <c r="E53" s="11">
        <v>205</v>
      </c>
      <c r="F53" s="11">
        <v>160</v>
      </c>
      <c r="G53" s="11">
        <v>45</v>
      </c>
      <c r="H53" s="12"/>
      <c r="I53" s="13">
        <v>161.5583</v>
      </c>
    </row>
    <row r="54" spans="1:9" x14ac:dyDescent="0.25">
      <c r="A54" s="40" t="s">
        <v>46</v>
      </c>
      <c r="B54" s="18" t="s">
        <v>49</v>
      </c>
      <c r="C54" s="10" t="s">
        <v>19</v>
      </c>
      <c r="D54" s="11">
        <v>186</v>
      </c>
      <c r="E54" s="11">
        <v>155</v>
      </c>
      <c r="F54" s="11">
        <v>110</v>
      </c>
      <c r="G54" s="11">
        <v>45</v>
      </c>
      <c r="H54" s="12"/>
      <c r="I54" s="13">
        <v>151.02350000000001</v>
      </c>
    </row>
    <row r="55" spans="1:9" x14ac:dyDescent="0.25">
      <c r="A55" s="8"/>
      <c r="C55" s="32" t="s">
        <v>173</v>
      </c>
      <c r="D55" s="14">
        <f>SUM(D51:D54)</f>
        <v>2254</v>
      </c>
      <c r="E55" s="14">
        <f>SUM(E51:E54)</f>
        <v>1754</v>
      </c>
      <c r="F55" s="14">
        <f>SUM(F51:F54)</f>
        <v>1259</v>
      </c>
      <c r="G55" s="14">
        <f>SUM(G51:G54)</f>
        <v>495</v>
      </c>
      <c r="H55" s="15"/>
      <c r="I55" s="16">
        <v>132.75989999999999</v>
      </c>
    </row>
    <row r="56" spans="1:9" x14ac:dyDescent="0.25">
      <c r="A56" s="9"/>
      <c r="B56" s="9"/>
      <c r="C56" s="9"/>
      <c r="D56" s="2"/>
      <c r="E56" s="2"/>
      <c r="F56" s="2"/>
      <c r="G56" s="2"/>
      <c r="H56" s="5"/>
      <c r="I56" s="3"/>
    </row>
    <row r="57" spans="1:9" x14ac:dyDescent="0.25">
      <c r="A57" s="9"/>
      <c r="B57" s="9"/>
      <c r="C57" s="9"/>
      <c r="D57" s="2"/>
      <c r="E57" s="2"/>
      <c r="F57" s="2"/>
      <c r="G57" s="2"/>
      <c r="H57" s="5"/>
      <c r="I57" s="3"/>
    </row>
    <row r="58" spans="1:9" x14ac:dyDescent="0.25">
      <c r="A58" s="9"/>
      <c r="B58" s="9"/>
      <c r="C58" s="9"/>
      <c r="D58" s="2"/>
      <c r="E58" s="2"/>
      <c r="F58" s="2"/>
      <c r="G58" s="2"/>
      <c r="H58" s="5"/>
      <c r="I58" s="3"/>
    </row>
    <row r="59" spans="1:9" ht="17.25" x14ac:dyDescent="0.25">
      <c r="A59" s="41" t="s">
        <v>166</v>
      </c>
      <c r="B59" s="42"/>
      <c r="C59" s="42"/>
      <c r="D59" s="42"/>
      <c r="E59" s="42"/>
      <c r="F59" s="42"/>
      <c r="G59" s="42"/>
      <c r="H59" s="42"/>
      <c r="I59" s="42"/>
    </row>
    <row r="60" spans="1:9" ht="45" x14ac:dyDescent="0.25">
      <c r="A60" s="33" t="s">
        <v>11</v>
      </c>
      <c r="B60" s="33" t="s">
        <v>12</v>
      </c>
      <c r="C60" s="33" t="s">
        <v>0</v>
      </c>
      <c r="D60" s="34" t="s">
        <v>13</v>
      </c>
      <c r="E60" s="34" t="s">
        <v>1</v>
      </c>
      <c r="F60" s="34" t="s">
        <v>2</v>
      </c>
      <c r="G60" s="34" t="s">
        <v>14</v>
      </c>
      <c r="H60" s="35" t="s">
        <v>15</v>
      </c>
      <c r="I60" s="36" t="s">
        <v>16</v>
      </c>
    </row>
    <row r="61" spans="1:9" ht="30" x14ac:dyDescent="0.25">
      <c r="A61" s="37" t="s">
        <v>50</v>
      </c>
      <c r="B61" s="18" t="s">
        <v>51</v>
      </c>
      <c r="C61" s="10" t="s">
        <v>19</v>
      </c>
      <c r="D61" s="11">
        <v>307</v>
      </c>
      <c r="E61" s="11">
        <v>270</v>
      </c>
      <c r="F61" s="11">
        <v>110</v>
      </c>
      <c r="G61" s="11">
        <v>160</v>
      </c>
      <c r="H61" s="26">
        <v>0.59259259259259256</v>
      </c>
      <c r="I61" s="13">
        <v>144.36359999999999</v>
      </c>
    </row>
    <row r="62" spans="1:9" ht="30" x14ac:dyDescent="0.25">
      <c r="A62" s="38" t="s">
        <v>50</v>
      </c>
      <c r="B62" s="18" t="s">
        <v>51</v>
      </c>
      <c r="C62" s="10" t="s">
        <v>36</v>
      </c>
      <c r="D62" s="11">
        <v>17</v>
      </c>
      <c r="E62" s="11">
        <v>12</v>
      </c>
      <c r="F62" s="11"/>
      <c r="G62" s="11">
        <v>12</v>
      </c>
      <c r="H62" s="26">
        <v>1</v>
      </c>
      <c r="I62" s="13">
        <v>131.6481</v>
      </c>
    </row>
    <row r="63" spans="1:9" x14ac:dyDescent="0.25">
      <c r="A63" s="38" t="s">
        <v>50</v>
      </c>
      <c r="B63" s="18" t="s">
        <v>52</v>
      </c>
      <c r="C63" s="10" t="s">
        <v>19</v>
      </c>
      <c r="D63" s="11">
        <v>161</v>
      </c>
      <c r="E63" s="11">
        <v>131</v>
      </c>
      <c r="F63" s="11">
        <v>41</v>
      </c>
      <c r="G63" s="11">
        <v>90</v>
      </c>
      <c r="H63" s="26">
        <v>0.68702290076335881</v>
      </c>
      <c r="I63" s="13">
        <v>142.46180000000001</v>
      </c>
    </row>
    <row r="64" spans="1:9" x14ac:dyDescent="0.25">
      <c r="A64" s="40" t="s">
        <v>50</v>
      </c>
      <c r="B64" s="18" t="s">
        <v>53</v>
      </c>
      <c r="C64" s="10" t="s">
        <v>19</v>
      </c>
      <c r="D64" s="11">
        <v>57</v>
      </c>
      <c r="E64" s="11">
        <v>41</v>
      </c>
      <c r="F64" s="11">
        <v>6</v>
      </c>
      <c r="G64" s="11">
        <v>35</v>
      </c>
      <c r="H64" s="26">
        <v>0.85365853658536583</v>
      </c>
      <c r="I64" s="13">
        <v>136.29499999999999</v>
      </c>
    </row>
    <row r="65" spans="1:9" ht="16.5" customHeight="1" x14ac:dyDescent="0.25">
      <c r="A65" s="39" t="s">
        <v>8</v>
      </c>
      <c r="B65" s="18" t="s">
        <v>54</v>
      </c>
      <c r="C65" s="10" t="s">
        <v>19</v>
      </c>
      <c r="D65" s="11">
        <v>389</v>
      </c>
      <c r="E65" s="11">
        <v>315</v>
      </c>
      <c r="F65" s="11">
        <v>15</v>
      </c>
      <c r="G65" s="11">
        <v>300</v>
      </c>
      <c r="H65" s="26">
        <v>0.95238095238095233</v>
      </c>
      <c r="I65" s="13">
        <v>129.94980000000001</v>
      </c>
    </row>
    <row r="66" spans="1:9" x14ac:dyDescent="0.25">
      <c r="A66" s="39" t="s">
        <v>8</v>
      </c>
      <c r="B66" s="18" t="s">
        <v>55</v>
      </c>
      <c r="C66" s="10" t="s">
        <v>19</v>
      </c>
      <c r="D66" s="11">
        <v>76</v>
      </c>
      <c r="E66" s="11">
        <v>63</v>
      </c>
      <c r="F66" s="11"/>
      <c r="G66" s="11">
        <v>63</v>
      </c>
      <c r="H66" s="26">
        <v>1</v>
      </c>
      <c r="I66" s="13">
        <v>117.0775</v>
      </c>
    </row>
    <row r="67" spans="1:9" x14ac:dyDescent="0.25">
      <c r="A67" s="39" t="s">
        <v>8</v>
      </c>
      <c r="B67" s="18" t="s">
        <v>56</v>
      </c>
      <c r="C67" s="10" t="s">
        <v>19</v>
      </c>
      <c r="D67" s="11">
        <v>75</v>
      </c>
      <c r="E67" s="11">
        <v>65</v>
      </c>
      <c r="F67" s="11"/>
      <c r="G67" s="11">
        <v>65</v>
      </c>
      <c r="H67" s="26">
        <v>1</v>
      </c>
      <c r="I67" s="13">
        <v>115.2128</v>
      </c>
    </row>
    <row r="68" spans="1:9" ht="30" x14ac:dyDescent="0.25">
      <c r="A68" s="39" t="s">
        <v>8</v>
      </c>
      <c r="B68" s="18" t="s">
        <v>57</v>
      </c>
      <c r="C68" s="10" t="s">
        <v>19</v>
      </c>
      <c r="D68" s="11">
        <v>57</v>
      </c>
      <c r="E68" s="11">
        <v>53</v>
      </c>
      <c r="F68" s="11"/>
      <c r="G68" s="11">
        <v>53</v>
      </c>
      <c r="H68" s="26">
        <v>1</v>
      </c>
      <c r="I68" s="13">
        <v>119.0149</v>
      </c>
    </row>
    <row r="69" spans="1:9" ht="30" x14ac:dyDescent="0.25">
      <c r="A69" s="39" t="s">
        <v>8</v>
      </c>
      <c r="B69" s="18" t="s">
        <v>58</v>
      </c>
      <c r="C69" s="10" t="s">
        <v>19</v>
      </c>
      <c r="D69" s="11">
        <v>170</v>
      </c>
      <c r="E69" s="11">
        <v>131</v>
      </c>
      <c r="F69" s="11">
        <v>41</v>
      </c>
      <c r="G69" s="11">
        <v>90</v>
      </c>
      <c r="H69" s="26">
        <v>0.68702290076335881</v>
      </c>
      <c r="I69" s="13">
        <v>142.08160000000001</v>
      </c>
    </row>
    <row r="70" spans="1:9" ht="30" x14ac:dyDescent="0.25">
      <c r="A70" s="39" t="s">
        <v>59</v>
      </c>
      <c r="B70" s="18" t="s">
        <v>60</v>
      </c>
      <c r="C70" s="10" t="s">
        <v>19</v>
      </c>
      <c r="D70" s="11">
        <v>453</v>
      </c>
      <c r="E70" s="11">
        <v>373</v>
      </c>
      <c r="F70" s="11">
        <v>103</v>
      </c>
      <c r="G70" s="11">
        <v>270</v>
      </c>
      <c r="H70" s="26">
        <v>0.72386058981233248</v>
      </c>
      <c r="I70" s="13">
        <v>141.95419999999999</v>
      </c>
    </row>
    <row r="71" spans="1:9" x14ac:dyDescent="0.25">
      <c r="A71" s="39" t="s">
        <v>59</v>
      </c>
      <c r="B71" s="18" t="s">
        <v>61</v>
      </c>
      <c r="C71" s="10" t="s">
        <v>19</v>
      </c>
      <c r="D71" s="11">
        <v>94</v>
      </c>
      <c r="E71" s="11">
        <v>81</v>
      </c>
      <c r="F71" s="11"/>
      <c r="G71" s="11">
        <v>81</v>
      </c>
      <c r="H71" s="26">
        <v>1</v>
      </c>
      <c r="I71" s="13">
        <v>119.1712</v>
      </c>
    </row>
    <row r="72" spans="1:9" ht="30" x14ac:dyDescent="0.25">
      <c r="A72" s="39" t="s">
        <v>59</v>
      </c>
      <c r="B72" s="18" t="s">
        <v>62</v>
      </c>
      <c r="C72" s="10" t="s">
        <v>19</v>
      </c>
      <c r="D72" s="11">
        <v>77</v>
      </c>
      <c r="E72" s="11">
        <v>62</v>
      </c>
      <c r="F72" s="11">
        <v>22</v>
      </c>
      <c r="G72" s="11">
        <v>40</v>
      </c>
      <c r="H72" s="26">
        <v>0.64516129032258063</v>
      </c>
      <c r="I72" s="13">
        <v>144.81790000000001</v>
      </c>
    </row>
    <row r="73" spans="1:9" ht="30" x14ac:dyDescent="0.25">
      <c r="A73" s="37" t="s">
        <v>4</v>
      </c>
      <c r="B73" s="18" t="s">
        <v>63</v>
      </c>
      <c r="C73" s="10" t="s">
        <v>19</v>
      </c>
      <c r="D73" s="11">
        <v>511</v>
      </c>
      <c r="E73" s="11">
        <v>444</v>
      </c>
      <c r="F73" s="11">
        <v>194</v>
      </c>
      <c r="G73" s="11">
        <v>250</v>
      </c>
      <c r="H73" s="26">
        <v>0.56306306306306309</v>
      </c>
      <c r="I73" s="13">
        <v>146.1515</v>
      </c>
    </row>
    <row r="74" spans="1:9" x14ac:dyDescent="0.25">
      <c r="A74" s="38" t="s">
        <v>4</v>
      </c>
      <c r="B74" s="18" t="s">
        <v>64</v>
      </c>
      <c r="C74" s="10" t="s">
        <v>19</v>
      </c>
      <c r="D74" s="11">
        <v>111</v>
      </c>
      <c r="E74" s="11">
        <v>88</v>
      </c>
      <c r="F74" s="11">
        <v>38</v>
      </c>
      <c r="G74" s="11">
        <v>50</v>
      </c>
      <c r="H74" s="26">
        <v>0.56818181818181823</v>
      </c>
      <c r="I74" s="13">
        <v>150.27850000000001</v>
      </c>
    </row>
    <row r="75" spans="1:9" ht="30" x14ac:dyDescent="0.25">
      <c r="A75" s="37" t="s">
        <v>3</v>
      </c>
      <c r="B75" s="18" t="s">
        <v>65</v>
      </c>
      <c r="C75" s="10" t="s">
        <v>19</v>
      </c>
      <c r="D75" s="11">
        <v>621</v>
      </c>
      <c r="E75" s="11">
        <v>541</v>
      </c>
      <c r="F75" s="11">
        <v>181</v>
      </c>
      <c r="G75" s="11">
        <v>360</v>
      </c>
      <c r="H75" s="26">
        <v>0.6654343807763401</v>
      </c>
      <c r="I75" s="13">
        <v>146.3023</v>
      </c>
    </row>
    <row r="76" spans="1:9" ht="30" x14ac:dyDescent="0.25">
      <c r="A76" s="38"/>
      <c r="B76" s="18" t="s">
        <v>65</v>
      </c>
      <c r="C76" s="10" t="s">
        <v>36</v>
      </c>
      <c r="D76" s="11">
        <v>53</v>
      </c>
      <c r="E76" s="11">
        <v>37</v>
      </c>
      <c r="F76" s="11"/>
      <c r="G76" s="11">
        <v>37</v>
      </c>
      <c r="H76" s="26">
        <v>1</v>
      </c>
      <c r="I76" s="13">
        <v>116.7526</v>
      </c>
    </row>
    <row r="77" spans="1:9" x14ac:dyDescent="0.25">
      <c r="A77" s="38"/>
      <c r="B77" s="18" t="s">
        <v>66</v>
      </c>
      <c r="C77" s="10" t="s">
        <v>19</v>
      </c>
      <c r="D77" s="11">
        <v>190</v>
      </c>
      <c r="E77" s="11">
        <v>169</v>
      </c>
      <c r="F77" s="11">
        <v>34</v>
      </c>
      <c r="G77" s="11">
        <v>135</v>
      </c>
      <c r="H77" s="26">
        <v>0.79881656804733725</v>
      </c>
      <c r="I77" s="13">
        <v>135.3211</v>
      </c>
    </row>
    <row r="78" spans="1:9" s="1" customFormat="1" x14ac:dyDescent="0.25">
      <c r="A78" s="38"/>
      <c r="B78" s="18" t="s">
        <v>67</v>
      </c>
      <c r="C78" s="10" t="s">
        <v>19</v>
      </c>
      <c r="D78" s="11">
        <v>28</v>
      </c>
      <c r="E78" s="11">
        <v>25</v>
      </c>
      <c r="F78" s="11"/>
      <c r="G78" s="11">
        <v>25</v>
      </c>
      <c r="H78" s="26">
        <v>1</v>
      </c>
      <c r="I78" s="13">
        <v>123.11620000000001</v>
      </c>
    </row>
    <row r="79" spans="1:9" s="1" customFormat="1" x14ac:dyDescent="0.25">
      <c r="A79" s="38"/>
      <c r="B79" s="18" t="s">
        <v>68</v>
      </c>
      <c r="C79" s="10" t="s">
        <v>19</v>
      </c>
      <c r="D79" s="11">
        <v>252</v>
      </c>
      <c r="E79" s="11">
        <v>197</v>
      </c>
      <c r="F79" s="11">
        <v>62</v>
      </c>
      <c r="G79" s="11">
        <v>135</v>
      </c>
      <c r="H79" s="26">
        <v>0.68527918781725883</v>
      </c>
      <c r="I79" s="13">
        <v>144.39089999999999</v>
      </c>
    </row>
    <row r="80" spans="1:9" s="1" customFormat="1" x14ac:dyDescent="0.25">
      <c r="A80" s="38"/>
      <c r="B80" s="18" t="s">
        <v>68</v>
      </c>
      <c r="C80" s="10" t="s">
        <v>36</v>
      </c>
      <c r="D80" s="11">
        <v>25</v>
      </c>
      <c r="E80" s="11">
        <v>24</v>
      </c>
      <c r="F80" s="11"/>
      <c r="G80" s="11">
        <v>24</v>
      </c>
      <c r="H80" s="26">
        <v>1</v>
      </c>
      <c r="I80" s="13">
        <v>122.7526</v>
      </c>
    </row>
    <row r="81" spans="1:9" s="1" customFormat="1" x14ac:dyDescent="0.25">
      <c r="A81" s="38"/>
      <c r="B81" s="18" t="s">
        <v>69</v>
      </c>
      <c r="C81" s="10" t="s">
        <v>19</v>
      </c>
      <c r="D81" s="11">
        <v>73</v>
      </c>
      <c r="E81" s="11">
        <v>70</v>
      </c>
      <c r="F81" s="11">
        <v>25</v>
      </c>
      <c r="G81" s="11">
        <v>45</v>
      </c>
      <c r="H81" s="26">
        <v>0.6428571428571429</v>
      </c>
      <c r="I81" s="13">
        <v>150.32839999999999</v>
      </c>
    </row>
    <row r="82" spans="1:9" x14ac:dyDescent="0.25">
      <c r="A82" s="38"/>
      <c r="B82" s="18" t="s">
        <v>70</v>
      </c>
      <c r="C82" s="10" t="s">
        <v>19</v>
      </c>
      <c r="D82" s="11">
        <v>135</v>
      </c>
      <c r="E82" s="11">
        <v>105</v>
      </c>
      <c r="F82" s="11"/>
      <c r="G82" s="11">
        <v>105</v>
      </c>
      <c r="H82" s="26">
        <v>1</v>
      </c>
      <c r="I82" s="13">
        <v>109.8832</v>
      </c>
    </row>
    <row r="83" spans="1:9" x14ac:dyDescent="0.25">
      <c r="A83" s="40"/>
      <c r="B83" s="18" t="s">
        <v>71</v>
      </c>
      <c r="C83" s="10" t="s">
        <v>19</v>
      </c>
      <c r="D83" s="11">
        <v>92</v>
      </c>
      <c r="E83" s="11">
        <v>76</v>
      </c>
      <c r="F83" s="11">
        <v>31</v>
      </c>
      <c r="G83" s="11">
        <v>45</v>
      </c>
      <c r="H83" s="26">
        <v>0.59210526315789469</v>
      </c>
      <c r="I83" s="13">
        <v>143.08959999999999</v>
      </c>
    </row>
    <row r="84" spans="1:9" ht="30" x14ac:dyDescent="0.25">
      <c r="A84" s="37" t="s">
        <v>72</v>
      </c>
      <c r="B84" s="18" t="s">
        <v>73</v>
      </c>
      <c r="C84" s="10" t="s">
        <v>19</v>
      </c>
      <c r="D84" s="11">
        <v>213</v>
      </c>
      <c r="E84" s="11">
        <v>183</v>
      </c>
      <c r="F84" s="11">
        <v>93</v>
      </c>
      <c r="G84" s="11">
        <v>90</v>
      </c>
      <c r="H84" s="26">
        <v>0.49180327868852458</v>
      </c>
      <c r="I84" s="13">
        <v>151.8031</v>
      </c>
    </row>
    <row r="85" spans="1:9" ht="30" x14ac:dyDescent="0.25">
      <c r="A85" s="38" t="s">
        <v>72</v>
      </c>
      <c r="B85" s="18" t="s">
        <v>73</v>
      </c>
      <c r="C85" s="10" t="s">
        <v>36</v>
      </c>
      <c r="D85" s="11">
        <v>73</v>
      </c>
      <c r="E85" s="11">
        <v>66</v>
      </c>
      <c r="F85" s="11"/>
      <c r="G85" s="11">
        <v>66</v>
      </c>
      <c r="H85" s="26">
        <v>1</v>
      </c>
      <c r="I85" s="13">
        <v>122.09650000000001</v>
      </c>
    </row>
    <row r="86" spans="1:9" x14ac:dyDescent="0.25">
      <c r="A86" s="38" t="s">
        <v>72</v>
      </c>
      <c r="B86" s="18" t="s">
        <v>74</v>
      </c>
      <c r="C86" s="10" t="s">
        <v>19</v>
      </c>
      <c r="D86" s="11">
        <v>50</v>
      </c>
      <c r="E86" s="11">
        <v>41</v>
      </c>
      <c r="F86" s="11"/>
      <c r="G86" s="11">
        <v>41</v>
      </c>
      <c r="H86" s="26">
        <v>1</v>
      </c>
      <c r="I86" s="13">
        <v>116.4811</v>
      </c>
    </row>
    <row r="87" spans="1:9" x14ac:dyDescent="0.25">
      <c r="A87" s="38" t="s">
        <v>72</v>
      </c>
      <c r="B87" s="18" t="s">
        <v>74</v>
      </c>
      <c r="C87" s="10" t="s">
        <v>36</v>
      </c>
      <c r="D87" s="11">
        <v>53</v>
      </c>
      <c r="E87" s="11">
        <v>45</v>
      </c>
      <c r="F87" s="11"/>
      <c r="G87" s="11">
        <v>45</v>
      </c>
      <c r="H87" s="26">
        <v>1</v>
      </c>
      <c r="I87" s="13">
        <v>113.7564</v>
      </c>
    </row>
    <row r="88" spans="1:9" ht="30" x14ac:dyDescent="0.25">
      <c r="A88" s="38" t="s">
        <v>72</v>
      </c>
      <c r="B88" s="18" t="s">
        <v>75</v>
      </c>
      <c r="C88" s="10" t="s">
        <v>19</v>
      </c>
      <c r="D88" s="11">
        <v>64</v>
      </c>
      <c r="E88" s="11">
        <v>57</v>
      </c>
      <c r="F88" s="11">
        <v>12</v>
      </c>
      <c r="G88" s="11">
        <v>45</v>
      </c>
      <c r="H88" s="26">
        <v>0.78947368421052633</v>
      </c>
      <c r="I88" s="13">
        <v>138.71299999999999</v>
      </c>
    </row>
    <row r="89" spans="1:9" x14ac:dyDescent="0.25">
      <c r="A89" s="38" t="s">
        <v>72</v>
      </c>
      <c r="B89" s="18" t="s">
        <v>76</v>
      </c>
      <c r="C89" s="10" t="s">
        <v>19</v>
      </c>
      <c r="D89" s="11">
        <v>164</v>
      </c>
      <c r="E89" s="11">
        <v>132</v>
      </c>
      <c r="F89" s="11">
        <v>42</v>
      </c>
      <c r="G89" s="11">
        <v>90</v>
      </c>
      <c r="H89" s="26">
        <v>0.68181818181818177</v>
      </c>
      <c r="I89" s="13">
        <v>143.7637</v>
      </c>
    </row>
    <row r="90" spans="1:9" x14ac:dyDescent="0.25">
      <c r="A90" s="38" t="s">
        <v>72</v>
      </c>
      <c r="B90" s="18" t="s">
        <v>76</v>
      </c>
      <c r="C90" s="10" t="s">
        <v>36</v>
      </c>
      <c r="D90" s="11">
        <v>37</v>
      </c>
      <c r="E90" s="11">
        <v>36</v>
      </c>
      <c r="F90" s="11"/>
      <c r="G90" s="11">
        <v>36</v>
      </c>
      <c r="H90" s="26">
        <v>1</v>
      </c>
      <c r="I90" s="13">
        <v>122.9457</v>
      </c>
    </row>
    <row r="91" spans="1:9" ht="30" x14ac:dyDescent="0.25">
      <c r="A91" s="38" t="s">
        <v>72</v>
      </c>
      <c r="B91" s="18" t="s">
        <v>77</v>
      </c>
      <c r="C91" s="10" t="s">
        <v>19</v>
      </c>
      <c r="D91" s="11">
        <v>79</v>
      </c>
      <c r="E91" s="11">
        <v>67</v>
      </c>
      <c r="F91" s="11">
        <v>22</v>
      </c>
      <c r="G91" s="11">
        <v>45</v>
      </c>
      <c r="H91" s="26">
        <v>0.67164179104477617</v>
      </c>
      <c r="I91" s="13">
        <v>142.95779999999999</v>
      </c>
    </row>
    <row r="92" spans="1:9" ht="30" x14ac:dyDescent="0.25">
      <c r="A92" s="37" t="s">
        <v>6</v>
      </c>
      <c r="B92" s="18" t="s">
        <v>78</v>
      </c>
      <c r="C92" s="10" t="s">
        <v>19</v>
      </c>
      <c r="D92" s="11">
        <v>860</v>
      </c>
      <c r="E92" s="11">
        <v>647</v>
      </c>
      <c r="F92" s="11">
        <v>147</v>
      </c>
      <c r="G92" s="11">
        <v>500</v>
      </c>
      <c r="H92" s="26">
        <v>0.77279752704791349</v>
      </c>
      <c r="I92" s="13">
        <v>136.08160000000001</v>
      </c>
    </row>
    <row r="93" spans="1:9" ht="30" x14ac:dyDescent="0.25">
      <c r="A93" s="38"/>
      <c r="B93" s="18" t="s">
        <v>78</v>
      </c>
      <c r="C93" s="10" t="s">
        <v>36</v>
      </c>
      <c r="D93" s="11">
        <v>64</v>
      </c>
      <c r="E93" s="11">
        <v>45</v>
      </c>
      <c r="F93" s="11"/>
      <c r="G93" s="11">
        <v>45</v>
      </c>
      <c r="H93" s="26">
        <v>1</v>
      </c>
      <c r="I93" s="13">
        <v>111.504</v>
      </c>
    </row>
    <row r="94" spans="1:9" x14ac:dyDescent="0.25">
      <c r="A94" s="38"/>
      <c r="B94" s="18" t="s">
        <v>79</v>
      </c>
      <c r="C94" s="10" t="s">
        <v>19</v>
      </c>
      <c r="D94" s="11">
        <v>134</v>
      </c>
      <c r="E94" s="11">
        <v>118</v>
      </c>
      <c r="F94" s="11">
        <v>68</v>
      </c>
      <c r="G94" s="11">
        <v>50</v>
      </c>
      <c r="H94" s="26">
        <v>0.42372881355932202</v>
      </c>
      <c r="I94" s="13">
        <v>153.5275</v>
      </c>
    </row>
    <row r="95" spans="1:9" x14ac:dyDescent="0.25">
      <c r="A95" s="38"/>
      <c r="B95" s="18" t="s">
        <v>80</v>
      </c>
      <c r="C95" s="10" t="s">
        <v>19</v>
      </c>
      <c r="D95" s="11">
        <v>87</v>
      </c>
      <c r="E95" s="11">
        <v>82</v>
      </c>
      <c r="F95" s="11"/>
      <c r="G95" s="11">
        <v>82</v>
      </c>
      <c r="H95" s="26">
        <v>1</v>
      </c>
      <c r="I95" s="13">
        <v>115.7564</v>
      </c>
    </row>
    <row r="96" spans="1:9" x14ac:dyDescent="0.25">
      <c r="A96" s="38"/>
      <c r="B96" s="18" t="s">
        <v>81</v>
      </c>
      <c r="C96" s="10" t="s">
        <v>19</v>
      </c>
      <c r="D96" s="11">
        <v>238</v>
      </c>
      <c r="E96" s="11">
        <v>183</v>
      </c>
      <c r="F96" s="11">
        <v>48</v>
      </c>
      <c r="G96" s="11">
        <v>135</v>
      </c>
      <c r="H96" s="26">
        <v>0.73770491803278693</v>
      </c>
      <c r="I96" s="13">
        <v>137.22929999999999</v>
      </c>
    </row>
    <row r="97" spans="1:9" ht="30" x14ac:dyDescent="0.25">
      <c r="A97" s="40"/>
      <c r="B97" s="18" t="s">
        <v>82</v>
      </c>
      <c r="C97" s="10" t="s">
        <v>19</v>
      </c>
      <c r="D97" s="11">
        <v>82</v>
      </c>
      <c r="E97" s="11">
        <v>76</v>
      </c>
      <c r="F97" s="11">
        <v>31</v>
      </c>
      <c r="G97" s="11">
        <v>45</v>
      </c>
      <c r="H97" s="26">
        <v>0.59210526315789469</v>
      </c>
      <c r="I97" s="13">
        <v>137.6431</v>
      </c>
    </row>
    <row r="98" spans="1:9" ht="30" x14ac:dyDescent="0.25">
      <c r="A98" s="23" t="s">
        <v>83</v>
      </c>
      <c r="B98" s="18" t="s">
        <v>84</v>
      </c>
      <c r="C98" s="10" t="s">
        <v>19</v>
      </c>
      <c r="D98" s="11">
        <v>347</v>
      </c>
      <c r="E98" s="11">
        <v>283</v>
      </c>
      <c r="F98" s="11">
        <v>83</v>
      </c>
      <c r="G98" s="11">
        <v>200</v>
      </c>
      <c r="H98" s="26">
        <v>0.70671378091872794</v>
      </c>
      <c r="I98" s="13">
        <v>141.369</v>
      </c>
    </row>
    <row r="99" spans="1:9" ht="30" x14ac:dyDescent="0.25">
      <c r="A99" s="39" t="s">
        <v>85</v>
      </c>
      <c r="B99" s="18" t="s">
        <v>86</v>
      </c>
      <c r="C99" s="10" t="s">
        <v>19</v>
      </c>
      <c r="D99" s="11">
        <v>329</v>
      </c>
      <c r="E99" s="11">
        <v>269</v>
      </c>
      <c r="F99" s="11">
        <v>89</v>
      </c>
      <c r="G99" s="11">
        <v>180</v>
      </c>
      <c r="H99" s="26">
        <v>0.66914498141263945</v>
      </c>
      <c r="I99" s="13">
        <v>140.29499999999999</v>
      </c>
    </row>
    <row r="100" spans="1:9" ht="30" x14ac:dyDescent="0.25">
      <c r="A100" s="39" t="s">
        <v>85</v>
      </c>
      <c r="B100" s="18" t="s">
        <v>87</v>
      </c>
      <c r="C100" s="10" t="s">
        <v>19</v>
      </c>
      <c r="D100" s="11">
        <v>66</v>
      </c>
      <c r="E100" s="11">
        <v>59</v>
      </c>
      <c r="F100" s="11">
        <v>14</v>
      </c>
      <c r="G100" s="11">
        <v>45</v>
      </c>
      <c r="H100" s="26">
        <v>0.76271186440677963</v>
      </c>
      <c r="I100" s="13">
        <v>137.36799999999999</v>
      </c>
    </row>
    <row r="101" spans="1:9" ht="30" x14ac:dyDescent="0.25">
      <c r="A101" s="39" t="s">
        <v>85</v>
      </c>
      <c r="B101" s="18" t="s">
        <v>88</v>
      </c>
      <c r="C101" s="10" t="s">
        <v>19</v>
      </c>
      <c r="D101" s="11">
        <v>110</v>
      </c>
      <c r="E101" s="11">
        <v>100</v>
      </c>
      <c r="F101" s="11"/>
      <c r="G101" s="11">
        <v>100</v>
      </c>
      <c r="H101" s="26">
        <v>1</v>
      </c>
      <c r="I101" s="13">
        <v>115.8263</v>
      </c>
    </row>
    <row r="102" spans="1:9" ht="30" x14ac:dyDescent="0.25">
      <c r="A102" s="37" t="s">
        <v>9</v>
      </c>
      <c r="B102" s="18" t="s">
        <v>89</v>
      </c>
      <c r="C102" s="10" t="s">
        <v>19</v>
      </c>
      <c r="D102" s="11">
        <v>232</v>
      </c>
      <c r="E102" s="11">
        <v>190</v>
      </c>
      <c r="F102" s="11">
        <v>90</v>
      </c>
      <c r="G102" s="11">
        <v>100</v>
      </c>
      <c r="H102" s="26">
        <v>0.52631578947368418</v>
      </c>
      <c r="I102" s="13">
        <v>150.55410000000001</v>
      </c>
    </row>
    <row r="103" spans="1:9" ht="30" x14ac:dyDescent="0.25">
      <c r="A103" s="38" t="s">
        <v>9</v>
      </c>
      <c r="B103" s="18" t="s">
        <v>89</v>
      </c>
      <c r="C103" s="10" t="s">
        <v>36</v>
      </c>
      <c r="D103" s="11">
        <v>28</v>
      </c>
      <c r="E103" s="11">
        <v>24</v>
      </c>
      <c r="F103" s="11"/>
      <c r="G103" s="11">
        <v>24</v>
      </c>
      <c r="H103" s="26">
        <v>1</v>
      </c>
      <c r="I103" s="13">
        <v>122.2518</v>
      </c>
    </row>
    <row r="104" spans="1:9" ht="30" x14ac:dyDescent="0.25">
      <c r="A104" s="38" t="s">
        <v>9</v>
      </c>
      <c r="B104" s="18" t="s">
        <v>89</v>
      </c>
      <c r="C104" s="10" t="s">
        <v>39</v>
      </c>
      <c r="D104" s="11">
        <v>18</v>
      </c>
      <c r="E104" s="11">
        <v>14</v>
      </c>
      <c r="F104" s="11"/>
      <c r="G104" s="11">
        <v>14</v>
      </c>
      <c r="H104" s="26">
        <v>1</v>
      </c>
      <c r="I104" s="13">
        <v>119.8374</v>
      </c>
    </row>
    <row r="105" spans="1:9" x14ac:dyDescent="0.25">
      <c r="A105" s="38" t="s">
        <v>9</v>
      </c>
      <c r="B105" s="18" t="s">
        <v>90</v>
      </c>
      <c r="C105" s="10" t="s">
        <v>19</v>
      </c>
      <c r="D105" s="11">
        <v>71</v>
      </c>
      <c r="E105" s="11">
        <v>60</v>
      </c>
      <c r="F105" s="11">
        <v>20</v>
      </c>
      <c r="G105" s="11">
        <v>40</v>
      </c>
      <c r="H105" s="26">
        <v>0.66666666666666663</v>
      </c>
      <c r="I105" s="13">
        <v>135.8212</v>
      </c>
    </row>
    <row r="106" spans="1:9" x14ac:dyDescent="0.25">
      <c r="A106" s="38" t="s">
        <v>9</v>
      </c>
      <c r="B106" s="18" t="s">
        <v>91</v>
      </c>
      <c r="C106" s="10" t="s">
        <v>19</v>
      </c>
      <c r="D106" s="11">
        <v>95</v>
      </c>
      <c r="E106" s="11">
        <v>73</v>
      </c>
      <c r="F106" s="11"/>
      <c r="G106" s="11">
        <v>73</v>
      </c>
      <c r="H106" s="26">
        <v>1</v>
      </c>
      <c r="I106" s="13">
        <v>121.0117</v>
      </c>
    </row>
    <row r="107" spans="1:9" x14ac:dyDescent="0.25">
      <c r="A107" s="38" t="s">
        <v>9</v>
      </c>
      <c r="B107" s="18" t="s">
        <v>92</v>
      </c>
      <c r="C107" s="10" t="s">
        <v>19</v>
      </c>
      <c r="D107" s="11">
        <v>64</v>
      </c>
      <c r="E107" s="11">
        <v>54</v>
      </c>
      <c r="F107" s="11"/>
      <c r="G107" s="11">
        <v>54</v>
      </c>
      <c r="H107" s="26">
        <v>1</v>
      </c>
      <c r="I107" s="13">
        <v>124.7174</v>
      </c>
    </row>
    <row r="108" spans="1:9" ht="30" x14ac:dyDescent="0.25">
      <c r="A108" s="38" t="s">
        <v>9</v>
      </c>
      <c r="B108" s="18" t="s">
        <v>93</v>
      </c>
      <c r="C108" s="10" t="s">
        <v>19</v>
      </c>
      <c r="D108" s="11">
        <v>36</v>
      </c>
      <c r="E108" s="11">
        <v>28</v>
      </c>
      <c r="F108" s="11"/>
      <c r="G108" s="11">
        <v>28</v>
      </c>
      <c r="H108" s="26">
        <v>1</v>
      </c>
      <c r="I108" s="13">
        <v>127.8107</v>
      </c>
    </row>
    <row r="109" spans="1:9" ht="30" x14ac:dyDescent="0.25">
      <c r="A109" s="38" t="s">
        <v>9</v>
      </c>
      <c r="B109" s="18" t="s">
        <v>94</v>
      </c>
      <c r="C109" s="10" t="s">
        <v>19</v>
      </c>
      <c r="D109" s="11">
        <v>84</v>
      </c>
      <c r="E109" s="11">
        <v>68</v>
      </c>
      <c r="F109" s="11">
        <v>18</v>
      </c>
      <c r="G109" s="11">
        <v>50</v>
      </c>
      <c r="H109" s="26">
        <v>0.73529411764705888</v>
      </c>
      <c r="I109" s="13">
        <v>134.08099999999999</v>
      </c>
    </row>
    <row r="110" spans="1:9" ht="30" x14ac:dyDescent="0.25">
      <c r="A110" s="23" t="s">
        <v>95</v>
      </c>
      <c r="B110" s="18" t="s">
        <v>96</v>
      </c>
      <c r="C110" s="10" t="s">
        <v>19</v>
      </c>
      <c r="D110" s="11">
        <v>162</v>
      </c>
      <c r="E110" s="11">
        <v>137</v>
      </c>
      <c r="F110" s="11">
        <v>33</v>
      </c>
      <c r="G110" s="11">
        <v>104</v>
      </c>
      <c r="H110" s="26">
        <v>0.75912408759124084</v>
      </c>
      <c r="I110" s="13">
        <v>138.19630000000001</v>
      </c>
    </row>
    <row r="111" spans="1:9" ht="30" x14ac:dyDescent="0.25">
      <c r="A111" s="23" t="s">
        <v>97</v>
      </c>
      <c r="B111" s="18" t="s">
        <v>98</v>
      </c>
      <c r="C111" s="10" t="s">
        <v>19</v>
      </c>
      <c r="D111" s="11">
        <v>497</v>
      </c>
      <c r="E111" s="11">
        <v>417</v>
      </c>
      <c r="F111" s="11">
        <v>147</v>
      </c>
      <c r="G111" s="11">
        <v>270</v>
      </c>
      <c r="H111" s="26">
        <v>0.64748201438848918</v>
      </c>
      <c r="I111" s="13">
        <v>140.30670000000001</v>
      </c>
    </row>
    <row r="112" spans="1:9" x14ac:dyDescent="0.25">
      <c r="A112" s="37" t="s">
        <v>99</v>
      </c>
      <c r="B112" s="18" t="s">
        <v>99</v>
      </c>
      <c r="C112" s="10" t="s">
        <v>19</v>
      </c>
      <c r="D112" s="11">
        <v>377</v>
      </c>
      <c r="E112" s="11">
        <v>245</v>
      </c>
      <c r="F112" s="11">
        <v>45</v>
      </c>
      <c r="G112" s="11">
        <v>200</v>
      </c>
      <c r="H112" s="26">
        <v>0.81632653061224492</v>
      </c>
      <c r="I112" s="13">
        <v>133.2448</v>
      </c>
    </row>
    <row r="113" spans="1:9" x14ac:dyDescent="0.25">
      <c r="A113" s="38" t="s">
        <v>99</v>
      </c>
      <c r="B113" s="18" t="s">
        <v>99</v>
      </c>
      <c r="C113" s="10" t="s">
        <v>37</v>
      </c>
      <c r="D113" s="11">
        <v>87</v>
      </c>
      <c r="E113" s="11">
        <v>57</v>
      </c>
      <c r="F113" s="11">
        <v>17</v>
      </c>
      <c r="G113" s="11">
        <v>40</v>
      </c>
      <c r="H113" s="26">
        <v>0.70175438596491224</v>
      </c>
      <c r="I113" s="13">
        <v>133.87260000000001</v>
      </c>
    </row>
    <row r="114" spans="1:9" x14ac:dyDescent="0.25">
      <c r="A114" s="38" t="s">
        <v>99</v>
      </c>
      <c r="B114" s="18" t="s">
        <v>99</v>
      </c>
      <c r="C114" s="10" t="s">
        <v>100</v>
      </c>
      <c r="D114" s="11">
        <v>142</v>
      </c>
      <c r="E114" s="11">
        <v>92</v>
      </c>
      <c r="F114" s="11">
        <v>12</v>
      </c>
      <c r="G114" s="11">
        <v>80</v>
      </c>
      <c r="H114" s="26">
        <v>0.86956521739130432</v>
      </c>
      <c r="I114" s="13">
        <v>130.0197</v>
      </c>
    </row>
    <row r="115" spans="1:9" x14ac:dyDescent="0.25">
      <c r="A115" s="38" t="s">
        <v>99</v>
      </c>
      <c r="B115" s="18" t="s">
        <v>101</v>
      </c>
      <c r="C115" s="10" t="s">
        <v>19</v>
      </c>
      <c r="D115" s="11">
        <v>191</v>
      </c>
      <c r="E115" s="11">
        <v>166</v>
      </c>
      <c r="F115" s="11">
        <v>31</v>
      </c>
      <c r="G115" s="11">
        <v>135</v>
      </c>
      <c r="H115" s="26">
        <v>0.81325301204819278</v>
      </c>
      <c r="I115" s="13">
        <v>130.8768</v>
      </c>
    </row>
    <row r="116" spans="1:9" x14ac:dyDescent="0.25">
      <c r="A116" s="38" t="s">
        <v>99</v>
      </c>
      <c r="B116" s="18" t="s">
        <v>102</v>
      </c>
      <c r="C116" s="10" t="s">
        <v>19</v>
      </c>
      <c r="D116" s="11">
        <v>128</v>
      </c>
      <c r="E116" s="11">
        <v>111</v>
      </c>
      <c r="F116" s="11">
        <v>21</v>
      </c>
      <c r="G116" s="11">
        <v>90</v>
      </c>
      <c r="H116" s="26">
        <v>0.81081081081081086</v>
      </c>
      <c r="I116" s="13">
        <v>136.02029999999999</v>
      </c>
    </row>
    <row r="117" spans="1:9" x14ac:dyDescent="0.25">
      <c r="A117" s="39" t="s">
        <v>103</v>
      </c>
      <c r="B117" s="18" t="s">
        <v>104</v>
      </c>
      <c r="C117" s="10" t="s">
        <v>19</v>
      </c>
      <c r="D117" s="11">
        <v>274</v>
      </c>
      <c r="E117" s="11">
        <v>230</v>
      </c>
      <c r="F117" s="11"/>
      <c r="G117" s="11">
        <v>230</v>
      </c>
      <c r="H117" s="26">
        <v>1</v>
      </c>
      <c r="I117" s="13">
        <v>114.9158</v>
      </c>
    </row>
    <row r="118" spans="1:9" ht="30" x14ac:dyDescent="0.25">
      <c r="A118" s="39" t="s">
        <v>103</v>
      </c>
      <c r="B118" s="18" t="s">
        <v>105</v>
      </c>
      <c r="C118" s="10" t="s">
        <v>19</v>
      </c>
      <c r="D118" s="11">
        <v>48</v>
      </c>
      <c r="E118" s="11">
        <v>37</v>
      </c>
      <c r="F118" s="11"/>
      <c r="G118" s="11">
        <v>37</v>
      </c>
      <c r="H118" s="26">
        <v>1</v>
      </c>
      <c r="I118" s="13">
        <v>122.1045</v>
      </c>
    </row>
    <row r="119" spans="1:9" ht="30" x14ac:dyDescent="0.25">
      <c r="A119" s="39" t="s">
        <v>103</v>
      </c>
      <c r="B119" s="18" t="s">
        <v>106</v>
      </c>
      <c r="C119" s="10" t="s">
        <v>19</v>
      </c>
      <c r="D119" s="11">
        <v>81</v>
      </c>
      <c r="E119" s="11">
        <v>66</v>
      </c>
      <c r="F119" s="11"/>
      <c r="G119" s="11">
        <v>66</v>
      </c>
      <c r="H119" s="26">
        <v>1</v>
      </c>
      <c r="I119" s="13">
        <v>124.2906</v>
      </c>
    </row>
    <row r="120" spans="1:9" ht="30" x14ac:dyDescent="0.25">
      <c r="A120" s="37" t="s">
        <v>5</v>
      </c>
      <c r="B120" s="18" t="s">
        <v>107</v>
      </c>
      <c r="C120" s="10" t="s">
        <v>19</v>
      </c>
      <c r="D120" s="11">
        <v>496</v>
      </c>
      <c r="E120" s="11">
        <v>430</v>
      </c>
      <c r="F120" s="11">
        <v>130</v>
      </c>
      <c r="G120" s="11">
        <v>300</v>
      </c>
      <c r="H120" s="26">
        <v>0.69767441860465118</v>
      </c>
      <c r="I120" s="13">
        <v>142.9066</v>
      </c>
    </row>
    <row r="121" spans="1:9" x14ac:dyDescent="0.25">
      <c r="A121" s="40"/>
      <c r="B121" s="18" t="s">
        <v>108</v>
      </c>
      <c r="C121" s="10" t="s">
        <v>19</v>
      </c>
      <c r="D121" s="11">
        <v>113</v>
      </c>
      <c r="E121" s="11">
        <v>101</v>
      </c>
      <c r="F121" s="11"/>
      <c r="G121" s="11">
        <v>101</v>
      </c>
      <c r="H121" s="26">
        <v>1</v>
      </c>
      <c r="I121" s="13">
        <v>116.6358</v>
      </c>
    </row>
    <row r="122" spans="1:9" ht="30" x14ac:dyDescent="0.25">
      <c r="A122" s="37" t="s">
        <v>10</v>
      </c>
      <c r="B122" s="18" t="s">
        <v>109</v>
      </c>
      <c r="C122" s="10" t="s">
        <v>19</v>
      </c>
      <c r="D122" s="11">
        <v>682</v>
      </c>
      <c r="E122" s="11">
        <v>542</v>
      </c>
      <c r="F122" s="11">
        <v>182</v>
      </c>
      <c r="G122" s="11">
        <v>360</v>
      </c>
      <c r="H122" s="26">
        <v>0.66420664206642066</v>
      </c>
      <c r="I122" s="13">
        <v>140.85329999999999</v>
      </c>
    </row>
    <row r="123" spans="1:9" ht="30" x14ac:dyDescent="0.25">
      <c r="A123" s="38" t="s">
        <v>10</v>
      </c>
      <c r="B123" s="18" t="s">
        <v>109</v>
      </c>
      <c r="C123" s="10" t="s">
        <v>36</v>
      </c>
      <c r="D123" s="11">
        <v>64</v>
      </c>
      <c r="E123" s="11">
        <v>58</v>
      </c>
      <c r="F123" s="11">
        <v>13</v>
      </c>
      <c r="G123" s="11">
        <v>45</v>
      </c>
      <c r="H123" s="26">
        <v>0.77586206896551724</v>
      </c>
      <c r="I123" s="13">
        <v>126.34480000000001</v>
      </c>
    </row>
    <row r="124" spans="1:9" ht="30" x14ac:dyDescent="0.25">
      <c r="A124" s="38" t="s">
        <v>10</v>
      </c>
      <c r="B124" s="18" t="s">
        <v>110</v>
      </c>
      <c r="C124" s="10" t="s">
        <v>19</v>
      </c>
      <c r="D124" s="11">
        <v>52</v>
      </c>
      <c r="E124" s="11">
        <v>49</v>
      </c>
      <c r="F124" s="11"/>
      <c r="G124" s="11">
        <v>49</v>
      </c>
      <c r="H124" s="26">
        <v>1</v>
      </c>
      <c r="I124" s="13">
        <v>112.39149999999999</v>
      </c>
    </row>
    <row r="125" spans="1:9" ht="30" x14ac:dyDescent="0.25">
      <c r="A125" s="38" t="s">
        <v>10</v>
      </c>
      <c r="B125" s="18" t="s">
        <v>111</v>
      </c>
      <c r="C125" s="10" t="s">
        <v>19</v>
      </c>
      <c r="D125" s="11">
        <v>73</v>
      </c>
      <c r="E125" s="11">
        <v>65</v>
      </c>
      <c r="F125" s="11"/>
      <c r="G125" s="11">
        <v>65</v>
      </c>
      <c r="H125" s="26">
        <v>1</v>
      </c>
      <c r="I125" s="13">
        <v>115.36799999999999</v>
      </c>
    </row>
    <row r="126" spans="1:9" x14ac:dyDescent="0.25">
      <c r="A126" s="38" t="s">
        <v>10</v>
      </c>
      <c r="B126" s="18" t="s">
        <v>112</v>
      </c>
      <c r="C126" s="10" t="s">
        <v>19</v>
      </c>
      <c r="D126" s="11">
        <v>124</v>
      </c>
      <c r="E126" s="11">
        <v>94</v>
      </c>
      <c r="F126" s="11"/>
      <c r="G126" s="11">
        <v>94</v>
      </c>
      <c r="H126" s="26">
        <v>1</v>
      </c>
      <c r="I126" s="13">
        <v>123.295</v>
      </c>
    </row>
    <row r="127" spans="1:9" ht="30" x14ac:dyDescent="0.25">
      <c r="A127" s="37" t="s">
        <v>113</v>
      </c>
      <c r="B127" s="18" t="s">
        <v>114</v>
      </c>
      <c r="C127" s="10" t="s">
        <v>19</v>
      </c>
      <c r="D127" s="11">
        <v>909</v>
      </c>
      <c r="E127" s="11">
        <v>675</v>
      </c>
      <c r="F127" s="11">
        <v>225</v>
      </c>
      <c r="G127" s="11">
        <v>450</v>
      </c>
      <c r="H127" s="26">
        <v>0.66666666666666663</v>
      </c>
      <c r="I127" s="13">
        <v>143.88319999999999</v>
      </c>
    </row>
    <row r="128" spans="1:9" x14ac:dyDescent="0.25">
      <c r="A128" s="38"/>
      <c r="B128" s="18" t="s">
        <v>115</v>
      </c>
      <c r="C128" s="10" t="s">
        <v>19</v>
      </c>
      <c r="D128" s="11">
        <v>62</v>
      </c>
      <c r="E128" s="11">
        <v>52</v>
      </c>
      <c r="F128" s="11"/>
      <c r="G128" s="11">
        <v>52</v>
      </c>
      <c r="H128" s="26">
        <v>1</v>
      </c>
      <c r="I128" s="13">
        <v>115.34520000000001</v>
      </c>
    </row>
    <row r="129" spans="1:9" x14ac:dyDescent="0.25">
      <c r="A129" s="38"/>
      <c r="B129" s="18" t="s">
        <v>116</v>
      </c>
      <c r="C129" s="10" t="s">
        <v>19</v>
      </c>
      <c r="D129" s="11">
        <v>140</v>
      </c>
      <c r="E129" s="11">
        <v>129</v>
      </c>
      <c r="F129" s="11">
        <v>9</v>
      </c>
      <c r="G129" s="11">
        <v>120</v>
      </c>
      <c r="H129" s="26">
        <v>0.93023255813953487</v>
      </c>
      <c r="I129" s="13">
        <v>127.57129999999999</v>
      </c>
    </row>
    <row r="130" spans="1:9" ht="30" x14ac:dyDescent="0.25">
      <c r="A130" s="38"/>
      <c r="B130" s="18" t="s">
        <v>117</v>
      </c>
      <c r="C130" s="10" t="s">
        <v>19</v>
      </c>
      <c r="D130" s="11">
        <v>72</v>
      </c>
      <c r="E130" s="11">
        <v>60</v>
      </c>
      <c r="F130" s="11"/>
      <c r="G130" s="11">
        <v>60</v>
      </c>
      <c r="H130" s="26">
        <v>1</v>
      </c>
      <c r="I130" s="13">
        <v>112.248</v>
      </c>
    </row>
    <row r="131" spans="1:9" x14ac:dyDescent="0.25">
      <c r="A131" s="38"/>
      <c r="B131" s="18" t="s">
        <v>118</v>
      </c>
      <c r="C131" s="10" t="s">
        <v>19</v>
      </c>
      <c r="D131" s="11">
        <v>156</v>
      </c>
      <c r="E131" s="11">
        <v>135</v>
      </c>
      <c r="F131" s="11"/>
      <c r="G131" s="11">
        <v>135</v>
      </c>
      <c r="H131" s="26">
        <v>1</v>
      </c>
      <c r="I131" s="13">
        <v>116.1591</v>
      </c>
    </row>
    <row r="132" spans="1:9" x14ac:dyDescent="0.25">
      <c r="A132" s="38"/>
      <c r="B132" s="18" t="s">
        <v>119</v>
      </c>
      <c r="C132" s="10" t="s">
        <v>19</v>
      </c>
      <c r="D132" s="11">
        <v>79</v>
      </c>
      <c r="E132" s="11">
        <v>64</v>
      </c>
      <c r="F132" s="11"/>
      <c r="G132" s="11">
        <v>64</v>
      </c>
      <c r="H132" s="26">
        <v>1</v>
      </c>
      <c r="I132" s="13">
        <v>121.2289</v>
      </c>
    </row>
    <row r="133" spans="1:9" ht="30" x14ac:dyDescent="0.25">
      <c r="A133" s="39" t="s">
        <v>120</v>
      </c>
      <c r="B133" s="18" t="s">
        <v>121</v>
      </c>
      <c r="C133" s="10" t="s">
        <v>19</v>
      </c>
      <c r="D133" s="11">
        <v>442</v>
      </c>
      <c r="E133" s="11">
        <v>363</v>
      </c>
      <c r="F133" s="11">
        <v>33</v>
      </c>
      <c r="G133" s="11">
        <v>330</v>
      </c>
      <c r="H133" s="26">
        <v>0.90909090909090906</v>
      </c>
      <c r="I133" s="13">
        <v>127.70820000000001</v>
      </c>
    </row>
    <row r="134" spans="1:9" x14ac:dyDescent="0.25">
      <c r="A134" s="39" t="s">
        <v>120</v>
      </c>
      <c r="B134" s="18" t="s">
        <v>122</v>
      </c>
      <c r="C134" s="10" t="s">
        <v>19</v>
      </c>
      <c r="D134" s="11">
        <v>167</v>
      </c>
      <c r="E134" s="11">
        <v>135</v>
      </c>
      <c r="F134" s="11">
        <v>15</v>
      </c>
      <c r="G134" s="11">
        <v>120</v>
      </c>
      <c r="H134" s="26">
        <v>0.88888888888888884</v>
      </c>
      <c r="I134" s="13">
        <v>133.72909999999999</v>
      </c>
    </row>
    <row r="135" spans="1:9" ht="30" x14ac:dyDescent="0.25">
      <c r="A135" s="39" t="s">
        <v>120</v>
      </c>
      <c r="B135" s="18" t="s">
        <v>123</v>
      </c>
      <c r="C135" s="10" t="s">
        <v>19</v>
      </c>
      <c r="D135" s="11">
        <v>236</v>
      </c>
      <c r="E135" s="11">
        <v>204</v>
      </c>
      <c r="F135" s="11">
        <v>39</v>
      </c>
      <c r="G135" s="11">
        <v>165</v>
      </c>
      <c r="H135" s="26">
        <v>0.80882352941176472</v>
      </c>
      <c r="I135" s="13">
        <v>137.0625</v>
      </c>
    </row>
    <row r="136" spans="1:9" ht="30" x14ac:dyDescent="0.25">
      <c r="A136" s="39" t="s">
        <v>124</v>
      </c>
      <c r="B136" s="18" t="s">
        <v>125</v>
      </c>
      <c r="C136" s="10" t="s">
        <v>19</v>
      </c>
      <c r="D136" s="11">
        <v>199</v>
      </c>
      <c r="E136" s="11">
        <v>181</v>
      </c>
      <c r="F136" s="11"/>
      <c r="G136" s="11">
        <v>181</v>
      </c>
      <c r="H136" s="26">
        <v>1</v>
      </c>
      <c r="I136" s="13">
        <v>120.167</v>
      </c>
    </row>
    <row r="137" spans="1:9" x14ac:dyDescent="0.25">
      <c r="A137" s="39" t="s">
        <v>124</v>
      </c>
      <c r="B137" s="18" t="s">
        <v>126</v>
      </c>
      <c r="C137" s="10" t="s">
        <v>19</v>
      </c>
      <c r="D137" s="11">
        <v>202</v>
      </c>
      <c r="E137" s="11">
        <v>181</v>
      </c>
      <c r="F137" s="11">
        <v>46</v>
      </c>
      <c r="G137" s="11">
        <v>135</v>
      </c>
      <c r="H137" s="26">
        <v>0.7458563535911602</v>
      </c>
      <c r="I137" s="13">
        <v>137.36420000000001</v>
      </c>
    </row>
    <row r="138" spans="1:9" x14ac:dyDescent="0.25">
      <c r="A138" s="39" t="s">
        <v>124</v>
      </c>
      <c r="B138" s="18" t="s">
        <v>127</v>
      </c>
      <c r="C138" s="10" t="s">
        <v>19</v>
      </c>
      <c r="D138" s="11">
        <v>284</v>
      </c>
      <c r="E138" s="11">
        <v>229</v>
      </c>
      <c r="F138" s="11">
        <v>49</v>
      </c>
      <c r="G138" s="11">
        <v>180</v>
      </c>
      <c r="H138" s="26">
        <v>0.78602620087336239</v>
      </c>
      <c r="I138" s="13">
        <v>135.8603</v>
      </c>
    </row>
    <row r="139" spans="1:9" ht="30" x14ac:dyDescent="0.25">
      <c r="A139" s="39" t="s">
        <v>128</v>
      </c>
      <c r="B139" s="18" t="s">
        <v>129</v>
      </c>
      <c r="C139" s="10" t="s">
        <v>19</v>
      </c>
      <c r="D139" s="11">
        <v>172</v>
      </c>
      <c r="E139" s="11">
        <v>136</v>
      </c>
      <c r="F139" s="11">
        <v>46</v>
      </c>
      <c r="G139" s="11">
        <v>90</v>
      </c>
      <c r="H139" s="26">
        <v>0.66176470588235292</v>
      </c>
      <c r="I139" s="13">
        <v>144.10929999999999</v>
      </c>
    </row>
    <row r="140" spans="1:9" x14ac:dyDescent="0.25">
      <c r="A140" s="39" t="s">
        <v>128</v>
      </c>
      <c r="B140" s="18" t="s">
        <v>130</v>
      </c>
      <c r="C140" s="10" t="s">
        <v>19</v>
      </c>
      <c r="D140" s="11">
        <v>95</v>
      </c>
      <c r="E140" s="11">
        <v>78</v>
      </c>
      <c r="F140" s="11">
        <v>8</v>
      </c>
      <c r="G140" s="11">
        <v>70</v>
      </c>
      <c r="H140" s="26">
        <v>0.89743589743589747</v>
      </c>
      <c r="I140" s="13">
        <v>133.7132</v>
      </c>
    </row>
    <row r="141" spans="1:9" x14ac:dyDescent="0.25">
      <c r="A141" s="39" t="s">
        <v>128</v>
      </c>
      <c r="B141" s="18" t="s">
        <v>131</v>
      </c>
      <c r="C141" s="10" t="s">
        <v>19</v>
      </c>
      <c r="D141" s="11">
        <v>115</v>
      </c>
      <c r="E141" s="11">
        <v>93</v>
      </c>
      <c r="F141" s="11"/>
      <c r="G141" s="11">
        <v>93</v>
      </c>
      <c r="H141" s="26">
        <v>1</v>
      </c>
      <c r="I141" s="13">
        <v>118.12</v>
      </c>
    </row>
    <row r="142" spans="1:9" x14ac:dyDescent="0.25">
      <c r="A142" s="23" t="s">
        <v>132</v>
      </c>
      <c r="B142" s="18" t="s">
        <v>133</v>
      </c>
      <c r="C142" s="10" t="s">
        <v>19</v>
      </c>
      <c r="D142" s="11">
        <v>367</v>
      </c>
      <c r="E142" s="11">
        <v>287</v>
      </c>
      <c r="F142" s="11">
        <v>107</v>
      </c>
      <c r="G142" s="11">
        <v>180</v>
      </c>
      <c r="H142" s="26">
        <v>0.62717770034843201</v>
      </c>
      <c r="I142" s="13">
        <v>148.4341</v>
      </c>
    </row>
    <row r="143" spans="1:9" ht="30" x14ac:dyDescent="0.25">
      <c r="A143" s="23" t="s">
        <v>134</v>
      </c>
      <c r="B143" s="18" t="s">
        <v>135</v>
      </c>
      <c r="C143" s="10" t="s">
        <v>19</v>
      </c>
      <c r="D143" s="11">
        <v>231</v>
      </c>
      <c r="E143" s="11">
        <v>191</v>
      </c>
      <c r="F143" s="11"/>
      <c r="G143" s="11">
        <v>191</v>
      </c>
      <c r="H143" s="26">
        <v>1</v>
      </c>
      <c r="I143" s="13">
        <v>115.3877</v>
      </c>
    </row>
    <row r="144" spans="1:9" ht="30" x14ac:dyDescent="0.25">
      <c r="A144" s="39" t="s">
        <v>136</v>
      </c>
      <c r="B144" s="18" t="s">
        <v>137</v>
      </c>
      <c r="C144" s="10" t="s">
        <v>19</v>
      </c>
      <c r="D144" s="11">
        <v>165</v>
      </c>
      <c r="E144" s="11">
        <v>134</v>
      </c>
      <c r="F144" s="11">
        <v>34</v>
      </c>
      <c r="G144" s="11">
        <v>100</v>
      </c>
      <c r="H144" s="26">
        <v>0.74626865671641796</v>
      </c>
      <c r="I144" s="13">
        <v>144.6875</v>
      </c>
    </row>
    <row r="145" spans="1:9" x14ac:dyDescent="0.25">
      <c r="A145" s="39" t="s">
        <v>136</v>
      </c>
      <c r="B145" s="18" t="s">
        <v>138</v>
      </c>
      <c r="C145" s="10" t="s">
        <v>19</v>
      </c>
      <c r="D145" s="11">
        <v>69</v>
      </c>
      <c r="E145" s="11">
        <v>61</v>
      </c>
      <c r="F145" s="11">
        <v>11</v>
      </c>
      <c r="G145" s="11">
        <v>50</v>
      </c>
      <c r="H145" s="26">
        <v>0.81967213114754101</v>
      </c>
      <c r="I145" s="13">
        <v>138.91579999999999</v>
      </c>
    </row>
    <row r="146" spans="1:9" x14ac:dyDescent="0.25">
      <c r="A146" s="39" t="s">
        <v>136</v>
      </c>
      <c r="B146" s="18" t="s">
        <v>139</v>
      </c>
      <c r="C146" s="10" t="s">
        <v>19</v>
      </c>
      <c r="D146" s="11">
        <v>159</v>
      </c>
      <c r="E146" s="11">
        <v>127</v>
      </c>
      <c r="F146" s="11"/>
      <c r="G146" s="11">
        <v>127</v>
      </c>
      <c r="H146" s="26">
        <v>1</v>
      </c>
      <c r="I146" s="13">
        <v>122.04640000000001</v>
      </c>
    </row>
    <row r="147" spans="1:9" ht="30" x14ac:dyDescent="0.25">
      <c r="A147" s="37" t="s">
        <v>140</v>
      </c>
      <c r="B147" s="18" t="s">
        <v>141</v>
      </c>
      <c r="C147" s="10" t="s">
        <v>19</v>
      </c>
      <c r="D147" s="11">
        <v>804</v>
      </c>
      <c r="E147" s="11">
        <v>610</v>
      </c>
      <c r="F147" s="11">
        <v>310</v>
      </c>
      <c r="G147" s="11">
        <v>300</v>
      </c>
      <c r="H147" s="26">
        <v>0.49180327868852458</v>
      </c>
      <c r="I147" s="13">
        <v>152.50460000000001</v>
      </c>
    </row>
    <row r="148" spans="1:9" ht="30" x14ac:dyDescent="0.25">
      <c r="A148" s="38"/>
      <c r="B148" s="18" t="s">
        <v>141</v>
      </c>
      <c r="C148" s="10" t="s">
        <v>36</v>
      </c>
      <c r="D148" s="11">
        <v>3</v>
      </c>
      <c r="E148" s="11"/>
      <c r="F148" s="11"/>
      <c r="G148" s="11"/>
      <c r="H148" s="26"/>
      <c r="I148" s="13"/>
    </row>
    <row r="149" spans="1:9" x14ac:dyDescent="0.25">
      <c r="A149" s="38"/>
      <c r="B149" s="18" t="s">
        <v>142</v>
      </c>
      <c r="C149" s="10" t="s">
        <v>19</v>
      </c>
      <c r="D149" s="11">
        <v>90</v>
      </c>
      <c r="E149" s="11">
        <v>73</v>
      </c>
      <c r="F149" s="11">
        <v>23</v>
      </c>
      <c r="G149" s="11">
        <v>50</v>
      </c>
      <c r="H149" s="26">
        <v>0.68493150684931503</v>
      </c>
      <c r="I149" s="13">
        <v>141.51570000000001</v>
      </c>
    </row>
    <row r="150" spans="1:9" x14ac:dyDescent="0.25">
      <c r="A150" s="38"/>
      <c r="B150" s="18" t="s">
        <v>143</v>
      </c>
      <c r="C150" s="10" t="s">
        <v>19</v>
      </c>
      <c r="D150" s="11">
        <v>126</v>
      </c>
      <c r="E150" s="11">
        <v>102</v>
      </c>
      <c r="F150" s="11">
        <v>12</v>
      </c>
      <c r="G150" s="11">
        <v>90</v>
      </c>
      <c r="H150" s="26">
        <v>0.88235294117647056</v>
      </c>
      <c r="I150" s="13">
        <v>136.24420000000001</v>
      </c>
    </row>
    <row r="151" spans="1:9" ht="30" x14ac:dyDescent="0.25">
      <c r="A151" s="38"/>
      <c r="B151" s="18" t="s">
        <v>144</v>
      </c>
      <c r="C151" s="10" t="s">
        <v>19</v>
      </c>
      <c r="D151" s="11">
        <v>52</v>
      </c>
      <c r="E151" s="11">
        <v>42</v>
      </c>
      <c r="F151" s="11"/>
      <c r="G151" s="11">
        <v>42</v>
      </c>
      <c r="H151" s="26">
        <v>1</v>
      </c>
      <c r="I151" s="13">
        <v>126.752</v>
      </c>
    </row>
    <row r="152" spans="1:9" x14ac:dyDescent="0.25">
      <c r="A152" s="38"/>
      <c r="B152" s="18" t="s">
        <v>145</v>
      </c>
      <c r="C152" s="10" t="s">
        <v>19</v>
      </c>
      <c r="D152" s="11">
        <v>60</v>
      </c>
      <c r="E152" s="11">
        <v>44</v>
      </c>
      <c r="F152" s="11"/>
      <c r="G152" s="11">
        <v>44</v>
      </c>
      <c r="H152" s="26">
        <v>1</v>
      </c>
      <c r="I152" s="13">
        <v>128.8991</v>
      </c>
    </row>
    <row r="153" spans="1:9" ht="30" x14ac:dyDescent="0.25">
      <c r="A153" s="37" t="s">
        <v>146</v>
      </c>
      <c r="B153" s="18" t="s">
        <v>147</v>
      </c>
      <c r="C153" s="10" t="s">
        <v>19</v>
      </c>
      <c r="D153" s="11">
        <v>200</v>
      </c>
      <c r="E153" s="11">
        <v>160</v>
      </c>
      <c r="F153" s="11">
        <v>40</v>
      </c>
      <c r="G153" s="11">
        <v>120</v>
      </c>
      <c r="H153" s="26">
        <v>0.75</v>
      </c>
      <c r="I153" s="13">
        <v>134.7174</v>
      </c>
    </row>
    <row r="154" spans="1:9" ht="30" x14ac:dyDescent="0.25">
      <c r="A154" s="38" t="s">
        <v>146</v>
      </c>
      <c r="B154" s="18" t="s">
        <v>147</v>
      </c>
      <c r="C154" s="10" t="s">
        <v>38</v>
      </c>
      <c r="D154" s="11">
        <v>68</v>
      </c>
      <c r="E154" s="11">
        <v>54</v>
      </c>
      <c r="F154" s="11"/>
      <c r="G154" s="11">
        <v>54</v>
      </c>
      <c r="H154" s="26">
        <v>1</v>
      </c>
      <c r="I154" s="13">
        <v>122.7174</v>
      </c>
    </row>
    <row r="155" spans="1:9" x14ac:dyDescent="0.25">
      <c r="A155" s="38" t="s">
        <v>146</v>
      </c>
      <c r="B155" s="18" t="s">
        <v>148</v>
      </c>
      <c r="C155" s="10" t="s">
        <v>19</v>
      </c>
      <c r="D155" s="11">
        <v>108</v>
      </c>
      <c r="E155" s="11">
        <v>93</v>
      </c>
      <c r="F155" s="11">
        <v>13</v>
      </c>
      <c r="G155" s="11">
        <v>80</v>
      </c>
      <c r="H155" s="26">
        <v>0.86021505376344087</v>
      </c>
      <c r="I155" s="13">
        <v>130.3185</v>
      </c>
    </row>
    <row r="156" spans="1:9" x14ac:dyDescent="0.25">
      <c r="A156" s="38" t="s">
        <v>146</v>
      </c>
      <c r="B156" s="18" t="s">
        <v>148</v>
      </c>
      <c r="C156" s="10" t="s">
        <v>38</v>
      </c>
      <c r="D156" s="11">
        <v>86</v>
      </c>
      <c r="E156" s="11">
        <v>72</v>
      </c>
      <c r="F156" s="11">
        <v>12</v>
      </c>
      <c r="G156" s="11">
        <v>60</v>
      </c>
      <c r="H156" s="26">
        <v>0.83333333333333337</v>
      </c>
      <c r="I156" s="13">
        <v>131.3639</v>
      </c>
    </row>
    <row r="157" spans="1:9" x14ac:dyDescent="0.25">
      <c r="A157" s="38" t="s">
        <v>146</v>
      </c>
      <c r="B157" s="18" t="s">
        <v>149</v>
      </c>
      <c r="C157" s="10" t="s">
        <v>19</v>
      </c>
      <c r="D157" s="11">
        <v>123</v>
      </c>
      <c r="E157" s="11">
        <v>89</v>
      </c>
      <c r="F157" s="11">
        <v>9</v>
      </c>
      <c r="G157" s="11">
        <v>80</v>
      </c>
      <c r="H157" s="26">
        <v>0.898876404494382</v>
      </c>
      <c r="I157" s="13">
        <v>131.6592</v>
      </c>
    </row>
    <row r="158" spans="1:9" x14ac:dyDescent="0.25">
      <c r="A158" s="38" t="s">
        <v>146</v>
      </c>
      <c r="B158" s="18" t="s">
        <v>149</v>
      </c>
      <c r="C158" s="10" t="s">
        <v>38</v>
      </c>
      <c r="D158" s="11">
        <v>50</v>
      </c>
      <c r="E158" s="11">
        <v>33</v>
      </c>
      <c r="F158" s="11"/>
      <c r="G158" s="11">
        <v>33</v>
      </c>
      <c r="H158" s="26">
        <v>1</v>
      </c>
      <c r="I158" s="13">
        <v>118.7205</v>
      </c>
    </row>
    <row r="159" spans="1:9" ht="30" x14ac:dyDescent="0.25">
      <c r="A159" s="38" t="s">
        <v>146</v>
      </c>
      <c r="B159" s="18" t="s">
        <v>150</v>
      </c>
      <c r="C159" s="10" t="s">
        <v>38</v>
      </c>
      <c r="D159" s="11">
        <v>72</v>
      </c>
      <c r="E159" s="11">
        <v>63</v>
      </c>
      <c r="F159" s="11">
        <v>18</v>
      </c>
      <c r="G159" s="11">
        <v>45</v>
      </c>
      <c r="H159" s="26">
        <v>0.7142857142857143</v>
      </c>
      <c r="I159" s="13">
        <v>128.44970000000001</v>
      </c>
    </row>
    <row r="160" spans="1:9" x14ac:dyDescent="0.25">
      <c r="A160" s="38" t="s">
        <v>146</v>
      </c>
      <c r="B160" s="18" t="s">
        <v>151</v>
      </c>
      <c r="C160" s="10" t="s">
        <v>19</v>
      </c>
      <c r="D160" s="11">
        <v>141</v>
      </c>
      <c r="E160" s="11">
        <v>122</v>
      </c>
      <c r="F160" s="11"/>
      <c r="G160" s="11">
        <v>122</v>
      </c>
      <c r="H160" s="26">
        <v>1</v>
      </c>
      <c r="I160" s="13">
        <v>109.64749999999999</v>
      </c>
    </row>
    <row r="161" spans="1:10" ht="45" x14ac:dyDescent="0.25">
      <c r="A161" s="23" t="s">
        <v>152</v>
      </c>
      <c r="B161" s="18" t="s">
        <v>153</v>
      </c>
      <c r="C161" s="10" t="s">
        <v>19</v>
      </c>
      <c r="D161" s="11">
        <v>456</v>
      </c>
      <c r="E161" s="11">
        <v>353</v>
      </c>
      <c r="F161" s="11">
        <v>113</v>
      </c>
      <c r="G161" s="11">
        <v>240</v>
      </c>
      <c r="H161" s="26">
        <v>0.67988668555240794</v>
      </c>
      <c r="I161" s="13">
        <v>139.69800000000001</v>
      </c>
    </row>
    <row r="162" spans="1:10" ht="30" x14ac:dyDescent="0.25">
      <c r="A162" s="37" t="s">
        <v>154</v>
      </c>
      <c r="B162" s="18" t="s">
        <v>155</v>
      </c>
      <c r="C162" s="10" t="s">
        <v>19</v>
      </c>
      <c r="D162" s="11">
        <v>143</v>
      </c>
      <c r="E162" s="11">
        <v>111</v>
      </c>
      <c r="F162" s="11"/>
      <c r="G162" s="11">
        <v>111</v>
      </c>
      <c r="H162" s="26">
        <v>1</v>
      </c>
      <c r="I162" s="13">
        <v>118.77549999999999</v>
      </c>
    </row>
    <row r="163" spans="1:10" x14ac:dyDescent="0.25">
      <c r="A163" s="38" t="s">
        <v>154</v>
      </c>
      <c r="B163" s="18" t="s">
        <v>156</v>
      </c>
      <c r="C163" s="10" t="s">
        <v>19</v>
      </c>
      <c r="D163" s="11">
        <v>106</v>
      </c>
      <c r="E163" s="11">
        <v>91</v>
      </c>
      <c r="F163" s="11">
        <v>21</v>
      </c>
      <c r="G163" s="11">
        <v>70</v>
      </c>
      <c r="H163" s="26">
        <v>0.76923076923076927</v>
      </c>
      <c r="I163" s="13">
        <v>140.39089999999999</v>
      </c>
    </row>
    <row r="164" spans="1:10" x14ac:dyDescent="0.25">
      <c r="A164" s="38" t="s">
        <v>154</v>
      </c>
      <c r="B164" s="18" t="s">
        <v>157</v>
      </c>
      <c r="C164" s="10" t="s">
        <v>19</v>
      </c>
      <c r="D164" s="11">
        <v>21</v>
      </c>
      <c r="E164" s="11">
        <v>20</v>
      </c>
      <c r="F164" s="11"/>
      <c r="G164" s="11">
        <v>20</v>
      </c>
      <c r="H164" s="26">
        <v>1</v>
      </c>
      <c r="I164" s="13">
        <v>119.1186</v>
      </c>
    </row>
    <row r="165" spans="1:10" ht="45" x14ac:dyDescent="0.25">
      <c r="A165" s="37" t="s">
        <v>158</v>
      </c>
      <c r="B165" s="18" t="s">
        <v>159</v>
      </c>
      <c r="C165" s="10" t="s">
        <v>19</v>
      </c>
      <c r="D165" s="11">
        <v>249</v>
      </c>
      <c r="E165" s="11">
        <v>206</v>
      </c>
      <c r="F165" s="11">
        <v>56</v>
      </c>
      <c r="G165" s="11">
        <v>150</v>
      </c>
      <c r="H165" s="26">
        <v>0.72815533980582525</v>
      </c>
      <c r="I165" s="13">
        <v>141.43029999999999</v>
      </c>
    </row>
    <row r="166" spans="1:10" x14ac:dyDescent="0.25">
      <c r="A166" s="38" t="s">
        <v>158</v>
      </c>
      <c r="B166" s="18" t="s">
        <v>160</v>
      </c>
      <c r="C166" s="10" t="s">
        <v>19</v>
      </c>
      <c r="D166" s="11">
        <v>80</v>
      </c>
      <c r="E166" s="11">
        <v>64</v>
      </c>
      <c r="F166" s="11"/>
      <c r="G166" s="11">
        <v>64</v>
      </c>
      <c r="H166" s="26">
        <v>1</v>
      </c>
      <c r="I166" s="13">
        <v>118.8603</v>
      </c>
    </row>
    <row r="167" spans="1:10" ht="30" x14ac:dyDescent="0.25">
      <c r="A167" s="37" t="s">
        <v>161</v>
      </c>
      <c r="B167" s="18" t="s">
        <v>162</v>
      </c>
      <c r="C167" s="10" t="s">
        <v>19</v>
      </c>
      <c r="D167" s="11">
        <v>333</v>
      </c>
      <c r="E167" s="11">
        <v>267</v>
      </c>
      <c r="F167" s="11">
        <v>67</v>
      </c>
      <c r="G167" s="11">
        <v>200</v>
      </c>
      <c r="H167" s="26">
        <f>G167/E167</f>
        <v>0.74906367041198507</v>
      </c>
      <c r="I167" s="13">
        <v>143.10890000000001</v>
      </c>
    </row>
    <row r="168" spans="1:10" x14ac:dyDescent="0.25">
      <c r="A168" s="38" t="s">
        <v>161</v>
      </c>
      <c r="B168" s="18" t="s">
        <v>163</v>
      </c>
      <c r="C168" s="10" t="s">
        <v>19</v>
      </c>
      <c r="D168" s="11">
        <v>33</v>
      </c>
      <c r="E168" s="11">
        <v>30</v>
      </c>
      <c r="F168" s="11"/>
      <c r="G168" s="11">
        <v>30</v>
      </c>
      <c r="H168" s="26">
        <v>1</v>
      </c>
      <c r="I168" s="13">
        <v>120.663</v>
      </c>
    </row>
    <row r="169" spans="1:10" x14ac:dyDescent="0.25">
      <c r="C169" s="32" t="s">
        <v>164</v>
      </c>
      <c r="D169" s="11">
        <f>SUM(D61:D168)</f>
        <v>19018</v>
      </c>
      <c r="E169" s="11">
        <f>SUM(E61:E168)</f>
        <v>15484</v>
      </c>
      <c r="F169" s="11">
        <f>SUM(F61:F168)</f>
        <v>3627</v>
      </c>
      <c r="G169" s="11">
        <f>SUM(G61:G168)</f>
        <v>11857</v>
      </c>
      <c r="H169" s="26">
        <f>G169/E169</f>
        <v>0.76575820201498324</v>
      </c>
      <c r="I169" s="13"/>
      <c r="J169" s="3"/>
    </row>
    <row r="170" spans="1:10" ht="17.25" x14ac:dyDescent="0.3">
      <c r="A170" s="6"/>
      <c r="C170" s="31" t="s">
        <v>167</v>
      </c>
      <c r="D170" s="24">
        <f>D8+D14+D20+D26+D30+D32+D34+D39+D43+D47+D49+D169+D55</f>
        <v>54494</v>
      </c>
      <c r="E170" s="24">
        <f>E8+E14+E20+E26+E30+E32+E34+E39+E43+E47+E49+E169+E55</f>
        <v>42712</v>
      </c>
      <c r="F170" s="24">
        <f>F8+F14+F20+F26+F30+F32+F34+F39+F43+F47+F49+F169+F55</f>
        <v>19491</v>
      </c>
      <c r="G170" s="24">
        <v>23221</v>
      </c>
      <c r="H170" s="27">
        <f>+G170/E170</f>
        <v>0.54366454392208274</v>
      </c>
      <c r="J170" s="7"/>
    </row>
  </sheetData>
  <mergeCells count="35">
    <mergeCell ref="A1:I1"/>
    <mergeCell ref="A3:I3"/>
    <mergeCell ref="A5:A7"/>
    <mergeCell ref="A10:A13"/>
    <mergeCell ref="A65:A69"/>
    <mergeCell ref="A70:A72"/>
    <mergeCell ref="A73:A74"/>
    <mergeCell ref="A75:A83"/>
    <mergeCell ref="A16:A19"/>
    <mergeCell ref="A28:A29"/>
    <mergeCell ref="A36:A38"/>
    <mergeCell ref="A41:A42"/>
    <mergeCell ref="A45:A46"/>
    <mergeCell ref="A59:I59"/>
    <mergeCell ref="A61:A64"/>
    <mergeCell ref="A51:A54"/>
    <mergeCell ref="A22:A25"/>
    <mergeCell ref="A84:A91"/>
    <mergeCell ref="A92:A97"/>
    <mergeCell ref="A99:A101"/>
    <mergeCell ref="A102:A109"/>
    <mergeCell ref="A112:A116"/>
    <mergeCell ref="A117:A119"/>
    <mergeCell ref="A120:A121"/>
    <mergeCell ref="A122:A126"/>
    <mergeCell ref="A127:A132"/>
    <mergeCell ref="A133:A135"/>
    <mergeCell ref="A162:A164"/>
    <mergeCell ref="A165:A166"/>
    <mergeCell ref="A167:A168"/>
    <mergeCell ref="A136:A138"/>
    <mergeCell ref="A139:A141"/>
    <mergeCell ref="A144:A146"/>
    <mergeCell ref="A147:A152"/>
    <mergeCell ref="A153:A160"/>
  </mergeCells>
  <pageMargins left="0.70866141732283472" right="0.70866141732283472" top="1.5748031496062993" bottom="0.78740157480314965" header="0.31496062992125984" footer="0.31496062992125984"/>
  <pageSetup scale="7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2902877</cp:lastModifiedBy>
  <cp:lastPrinted>2012-01-30T21:49:41Z</cp:lastPrinted>
  <dcterms:created xsi:type="dcterms:W3CDTF">2011-06-01T15:26:57Z</dcterms:created>
  <dcterms:modified xsi:type="dcterms:W3CDTF">2012-01-30T21:50:33Z</dcterms:modified>
</cp:coreProperties>
</file>